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60" windowHeight="7680"/>
  </bookViews>
  <sheets>
    <sheet name="31.03.2025" sheetId="4" r:id="rId1"/>
  </sheets>
  <definedNames>
    <definedName name="_xlnm.Print_Area" localSheetId="0">'31.03.2025'!$A$1:$I$205</definedName>
  </definedNames>
  <calcPr calcId="152511"/>
</workbook>
</file>

<file path=xl/calcChain.xml><?xml version="1.0" encoding="utf-8"?>
<calcChain xmlns="http://schemas.openxmlformats.org/spreadsheetml/2006/main">
  <c r="G205" i="4" l="1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</calcChain>
</file>

<file path=xl/sharedStrings.xml><?xml version="1.0" encoding="utf-8"?>
<sst xmlns="http://schemas.openxmlformats.org/spreadsheetml/2006/main" count="520" uniqueCount="261">
  <si>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</si>
  <si>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</si>
  <si>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</si>
  <si>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</si>
  <si>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</si>
  <si>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</si>
  <si>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</si>
  <si>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</si>
  <si>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</si>
  <si>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витрач.за тиждень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</si>
  <si>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</si>
  <si>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</si>
  <si>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</si>
  <si>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</si>
  <si>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</si>
  <si>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</si>
  <si>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</si>
  <si>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</si>
  <si>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</si>
  <si>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</si>
  <si>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</si>
  <si>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</si>
  <si>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</si>
  <si>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</si>
  <si>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</si>
  <si>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</si>
  <si>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</si>
  <si>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</si>
  <si>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</si>
  <si>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амп</t>
  </si>
  <si>
    <t>амп(10), бліст (1)</t>
  </si>
  <si>
    <t>Глюкоза-Новофарм розч.для інф.,50 мг/мл</t>
  </si>
  <si>
    <t>пляшка 200мл</t>
  </si>
  <si>
    <t>Глюкози розчин д/інфузій 10%,</t>
  </si>
  <si>
    <t>Глюкоза, розчин для інєкцій 40% по 10 мл, №10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</si>
  <si>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</si>
  <si>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</si>
  <si>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</si>
  <si>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</si>
  <si>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</si>
  <si>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</si>
  <si>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</si>
  <si>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</si>
  <si>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</si>
  <si>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</si>
  <si>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</si>
  <si>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</si>
  <si>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</si>
  <si>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</si>
  <si>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</si>
  <si>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</si>
  <si>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</si>
  <si>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</si>
  <si>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</si>
  <si>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</si>
  <si>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</si>
  <si>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</si>
  <si>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</si>
  <si>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</si>
  <si>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</si>
  <si>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</si>
  <si>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</si>
  <si>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</si>
  <si>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</si>
  <si>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</si>
  <si>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</si>
  <si>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</si>
  <si>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</si>
  <si>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</si>
  <si>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</si>
  <si>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</si>
  <si>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</si>
  <si>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</si>
  <si>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</si>
  <si>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</si>
  <si>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</si>
  <si>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</si>
  <si>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</si>
  <si>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</si>
  <si>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</si>
  <si>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</si>
  <si>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</si>
  <si>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</si>
  <si>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</si>
  <si>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</si>
  <si>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5 мл у флаконі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</si>
  <si>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</si>
  <si>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</si>
  <si>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</si>
  <si>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</si>
  <si>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</si>
  <si>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</si>
  <si>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</si>
  <si>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</si>
  <si>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</si>
  <si>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</si>
  <si>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</si>
  <si>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</si>
  <si>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</si>
  <si>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</si>
  <si>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</si>
  <si>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</si>
  <si>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</si>
  <si>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</si>
  <si>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</si>
  <si>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</si>
  <si>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</si>
  <si>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</si>
  <si>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</si>
  <si>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</si>
  <si>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</si>
  <si>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</si>
  <si>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</si>
  <si>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</si>
  <si>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</si>
  <si>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</si>
  <si>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</si>
  <si>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</si>
  <si>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</si>
  <si>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</si>
  <si>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</si>
  <si>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</si>
  <si>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</si>
  <si>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</si>
  <si>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</si>
  <si>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</si>
  <si>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</si>
  <si>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</si>
  <si>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</si>
  <si>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</si>
  <si>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</si>
  <si>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</si>
  <si>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</si>
  <si>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</si>
  <si>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</si>
  <si>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</si>
  <si>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</si>
  <si>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</si>
  <si>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</si>
  <si>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</si>
  <si>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</si>
  <si>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</si>
  <si>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</si>
  <si>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</si>
  <si>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</si>
  <si>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</si>
  <si>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</si>
  <si>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</si>
  <si>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</si>
  <si>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</si>
  <si>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</si>
  <si>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</si>
  <si>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</si>
  <si>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</si>
  <si>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</si>
  <si>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</si>
  <si>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</si>
  <si>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</si>
  <si>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</si>
  <si>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</si>
  <si>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</si>
  <si>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</si>
  <si>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доз</t>
  </si>
  <si>
    <t>ЕУВАКС В Вакцина для профілактики гепатиту В, серія UFA 23505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</si>
  <si>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</si>
  <si>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</si>
  <si>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</si>
  <si>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Вакцина DIFTET для профілактики дифтерії та правця адсорбована / DT Vaccine with VVM 0,5 ml - 10 doses, серія С2161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</si>
  <si>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</si>
  <si>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</si>
  <si>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</si>
  <si>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</si>
  <si>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</si>
  <si>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>Вакцина від COVID-19/ COMIRNATY 0,1mg/ml 10x2,25ml GVL PFE EU, серія LJ9412</t>
  </si>
  <si>
    <t>Шприц 2 мл 2-х компонентний інʾєкційний, ПАТ "Гемопласт"</t>
  </si>
  <si>
    <t>Oneject Auto Disable Syringe 0.5ml with needle 24Gx1;100,  Indonesia, серія 21108</t>
  </si>
  <si>
    <t xml:space="preserve">  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</si>
  <si>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</si>
  <si>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</si>
  <si>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</si>
  <si>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</si>
  <si>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</si>
  <si>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</si>
  <si>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Захисні ящики для утилізації використаних гострих предметів та матеріалів/SAFETY BOX 5L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</si>
  <si>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</si>
  <si>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</si>
  <si>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</si>
  <si>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</si>
  <si>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Експрес-тест для виявлення антитіл до ВІЛ 1/2 3 лінії STANDARD K'ю №25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</si>
  <si>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</si>
  <si>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</si>
  <si>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</si>
  <si>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</si>
  <si>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</si>
  <si>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</si>
  <si>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</si>
  <si>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</si>
  <si>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</si>
  <si>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Альбендазол USP 400 мг, табл</t>
  </si>
  <si>
    <t>№1000</t>
  </si>
  <si>
    <t>Амоксицилін 500 мг + клавуналова к-та 125 мг, табл.</t>
  </si>
  <si>
    <t>№50</t>
  </si>
  <si>
    <t>Котримоксазол, табл. 480 мг</t>
  </si>
  <si>
    <t>Заліза сульфат 200 мг (60-65 мг Fe) + фолієва к-та</t>
  </si>
  <si>
    <t xml:space="preserve">Міконазол (у вигляді нітрату) 20 мг/г крему, 30г, туба ВР </t>
  </si>
  <si>
    <t>№10</t>
  </si>
  <si>
    <t>Фуросемід 40 мг табл</t>
  </si>
  <si>
    <t>Калій (у вигляді хлориду) 100мг/мл, 10 мл</t>
  </si>
  <si>
    <t xml:space="preserve">в уп. 50 ампул </t>
  </si>
  <si>
    <t>Нітрогліцерин (гліцерил тринітрат), табл.0,5 мг</t>
  </si>
  <si>
    <t>№100</t>
  </si>
  <si>
    <t>Доксициклін гіклат 100мг, табл. з покр.</t>
  </si>
  <si>
    <t>Цинку сульфат 20мг, табл.</t>
  </si>
  <si>
    <t>Омепразол, 20 мг, капс</t>
  </si>
  <si>
    <t>Диклофенак 1% гель, 20 г, туба</t>
  </si>
  <si>
    <t>Кров"яні ланцети, 23 G, стерильні, одноразові</t>
  </si>
  <si>
    <t>№200</t>
  </si>
  <si>
    <t>Пакет для таблеток, пластикова, закривається, 100*150*0,05 мм, з 3 лініями для написання піктограми</t>
  </si>
  <si>
    <t>ДРЕНОКСОЛ, розчин для перорального застосування, 200 мл</t>
  </si>
  <si>
    <t xml:space="preserve">БАД, Thala MAG </t>
  </si>
  <si>
    <t>30 табл</t>
  </si>
  <si>
    <t>Маска киснева, дит.розмір/OXYGEN MASK, paediatric size</t>
  </si>
  <si>
    <t>Вода для ін"єк. 5 мл ампули (пластик.ампула)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</si>
  <si>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</si>
  <si>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</si>
  <si>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Ніфедипін 10 мг табл.з плівковим покриттям (блістер) / nifedipine 10mg</t>
  </si>
  <si>
    <t>Фартух,125х80 см, білий, тиснення поліетилен 0,02 мм</t>
  </si>
  <si>
    <t>Бісопролол 5 мг табл.БП, блістер</t>
  </si>
  <si>
    <t>Гель для дезінфекції рук, етил.cпирт 70% з гліцерин, пляшка 500мл, з дозатором-насосом(UN1987/3/II)</t>
  </si>
  <si>
    <t>500 мл</t>
  </si>
  <si>
    <t>Катетер вн.вен.з інʾєкц.портом та крильцям</t>
  </si>
  <si>
    <t>Стерильна марлева серветка GauzePad 7.5*7.5cm 2 pcs</t>
  </si>
  <si>
    <t>Халат медичний одноразовий</t>
  </si>
  <si>
    <t>терм.не обмеж</t>
  </si>
  <si>
    <t>Бахіли сині (Китай)</t>
  </si>
  <si>
    <t>без т.п.</t>
  </si>
  <si>
    <t>Рукавички оглядові / процедурні нітрилові, неопудрені, нестерильні 200 шт / уп. Малайзія Medium</t>
  </si>
  <si>
    <t>Амлодипін, табл. 5 мг</t>
  </si>
  <si>
    <t xml:space="preserve">Амоксицилін табл/капс 500 мг </t>
  </si>
  <si>
    <t>Амоксицилін 250 мг, капс.</t>
  </si>
  <si>
    <t>Амоксицилін 125 мг/ 5 мл порошок для суспензії, флакон 100 мл</t>
  </si>
  <si>
    <t>Бензилбензоат 25% застосування, 1л</t>
  </si>
  <si>
    <t>бут</t>
  </si>
  <si>
    <t>Ібупрофен 100 мг/5 мл пероральна суспензія 100 мл, 1 шт</t>
  </si>
  <si>
    <t xml:space="preserve">Ібупрофен 100 мг/5 мл пероральна суспензія 100 мл, </t>
  </si>
  <si>
    <t>Ібупрофен в таблетках, 400 мг</t>
  </si>
  <si>
    <t>Кислота ацетилсаліцилова, 100 мг, табл</t>
  </si>
  <si>
    <t>Заліза сульфат 200 мг (60-65 мг Fe) + фолієва к-та 0,4 мг табл</t>
  </si>
  <si>
    <t>Парацетамол 120 мг/5мл, 60 мл сиропу</t>
  </si>
  <si>
    <t>Парацетамол 100 мг, табл</t>
  </si>
  <si>
    <t>Парацетамол 500 мг, табл</t>
  </si>
  <si>
    <t>№20</t>
  </si>
  <si>
    <t>Сальбутамол 100 мкг/доза пероральний інгалятор 200 доз (без фреона)</t>
  </si>
  <si>
    <t>Цефіксим, табл. по 200мг</t>
  </si>
  <si>
    <t>Бинт медичний еластичний стрічковий ТМ "Білосніжка" ш.10,0 см, довж.4,0м</t>
  </si>
  <si>
    <t>Шпатель отоларинг."ALEXPHARM", дерев"яний</t>
  </si>
  <si>
    <t>Стрічка діаграмна 80*30 (12)зовн</t>
  </si>
  <si>
    <t>Контейнер для медичних відходів 1л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</si>
  <si>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</si>
  <si>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</si>
  <si>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31.03.2025р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</si>
</sst>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8">
    <font>
      <sz val="10"/>
      <color rgb="FF000000"/>
      <name val="Arial"/>
      <scheme val="minor"/>
    </font>
    <font>
      <sz val="10"/>
      <color rgb="FF000000"/>
      <name val="&quot;Times New Roman&quot;"/>
    </font>
    <font>
      <sz val="10"/>
      <color rgb="FFFF0000"/>
      <name val="&quot;Times New Roman&quot;"/>
    </font>
    <font>
      <sz val="10"/>
      <color theme="1"/>
      <name val="Arial"/>
    </font>
    <font>
      <sz val="10"/>
      <color theme="1"/>
      <name val="&quot;Arial Cyr&quot;"/>
    </font>
    <font>
      <sz val="11"/>
      <color theme="1"/>
      <name val="Times New Roman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6" fillId="3" borderId="0" xfId="0" applyFont="1" applyFill="1"/>
    <xf numFmtId="0" fontId="5" fillId="3" borderId="0" xfId="0" applyFont="1" applyFill="1"/>
    <xf numFmtId="0" fontId="6" fillId="0" borderId="0" xfId="0" applyFont="1" applyAlignment="1">
      <alignment wrapText="1"/>
    </xf>
    <xf numFmtId="0" fontId="6" fillId="4" borderId="0" xfId="0" applyFont="1" applyFill="1"/>
    <xf numFmtId="0" fontId="4" fillId="3" borderId="0" xfId="0" applyFont="1" applyFill="1" applyAlignment="1"/>
    <xf numFmtId="0" fontId="4" fillId="3" borderId="0" xfId="0" applyFont="1" applyFill="1" applyAlignment="1">
      <alignment wrapText="1"/>
    </xf>
    <xf numFmtId="0" fontId="7" fillId="0" borderId="0" xfId="0" applyFont="1" applyAlignment="1"/>
    <xf numFmtId="0" fontId="7" fillId="2" borderId="0" xfId="0" applyFont="1" applyFill="1" applyAlignment="1"/>
    <xf numFmtId="0" fontId="8" fillId="2" borderId="0" xfId="0" applyFont="1" applyFill="1" applyAlignment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12" fillId="0" borderId="1" xfId="0" applyFont="1" applyFill="1" applyBorder="1" applyAlignment="1"/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2" fillId="0" borderId="0" xfId="0" applyFont="1" applyFill="1" applyAlignment="1"/>
    <xf numFmtId="0" fontId="10" fillId="0" borderId="0" xfId="0" applyFont="1" applyFill="1" applyAlignment="1">
      <alignment wrapText="1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165" fontId="12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0" fontId="9" fillId="0" borderId="4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/>
    </xf>
    <xf numFmtId="167" fontId="7" fillId="0" borderId="5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center" wrapText="1"/>
    </xf>
    <xf numFmtId="165" fontId="12" fillId="0" borderId="5" xfId="0" applyNumberFormat="1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left" wrapText="1"/>
    </xf>
    <xf numFmtId="0" fontId="12" fillId="0" borderId="5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13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4" fillId="0" borderId="6" xfId="0" applyFont="1" applyFill="1" applyBorder="1" applyAlignment="1">
      <alignment horizontal="center" wrapText="1"/>
    </xf>
    <xf numFmtId="0" fontId="15" fillId="0" borderId="6" xfId="0" applyFont="1" applyFill="1" applyBorder="1"/>
    <xf numFmtId="0" fontId="7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2" fontId="7" fillId="0" borderId="5" xfId="0" applyNumberFormat="1" applyFont="1" applyFill="1" applyBorder="1" applyAlignment="1"/>
    <xf numFmtId="0" fontId="7" fillId="0" borderId="5" xfId="0" applyFont="1" applyFill="1" applyBorder="1" applyAlignment="1"/>
    <xf numFmtId="167" fontId="7" fillId="0" borderId="5" xfId="0" applyNumberFormat="1" applyFont="1" applyFill="1" applyBorder="1" applyAlignment="1"/>
    <xf numFmtId="0" fontId="7" fillId="0" borderId="1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166" fontId="16" fillId="0" borderId="5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5" fontId="12" fillId="0" borderId="5" xfId="0" applyNumberFormat="1" applyFont="1" applyFill="1" applyBorder="1" applyAlignment="1">
      <alignment wrapText="1"/>
    </xf>
    <xf numFmtId="0" fontId="14" fillId="0" borderId="7" xfId="0" applyFont="1" applyFill="1" applyBorder="1" applyAlignment="1">
      <alignment wrapText="1"/>
    </xf>
    <xf numFmtId="0" fontId="15" fillId="0" borderId="2" xfId="0" applyFont="1" applyFill="1" applyBorder="1"/>
    <xf numFmtId="0" fontId="7" fillId="0" borderId="4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13" fillId="0" borderId="8" xfId="0" applyFont="1" applyFill="1" applyBorder="1" applyAlignment="1">
      <alignment wrapText="1"/>
    </xf>
    <xf numFmtId="0" fontId="12" fillId="0" borderId="3" xfId="0" applyFont="1" applyFill="1" applyBorder="1" applyAlignment="1"/>
    <xf numFmtId="2" fontId="12" fillId="0" borderId="5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/>
    <xf numFmtId="0" fontId="12" fillId="0" borderId="1" xfId="0" applyFont="1" applyFill="1" applyBorder="1"/>
    <xf numFmtId="4" fontId="12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/>
    <xf numFmtId="0" fontId="7" fillId="0" borderId="1" xfId="0" applyFont="1" applyFill="1" applyBorder="1"/>
    <xf numFmtId="0" fontId="7" fillId="0" borderId="0" xfId="0" applyFont="1" applyFill="1"/>
    <xf numFmtId="2" fontId="12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/>
    <xf numFmtId="0" fontId="8" fillId="0" borderId="0" xfId="0" applyFont="1" applyFill="1" applyAlignment="1"/>
    <xf numFmtId="0" fontId="7" fillId="0" borderId="0" xfId="0" applyFont="1" applyFill="1" applyAlignment="1">
      <alignment wrapText="1"/>
    </xf>
    <xf numFmtId="0" fontId="0" fillId="0" borderId="0" xfId="0" applyFont="1" applyFill="1" applyAlignment="1"/>
    <xf numFmtId="0" fontId="6" fillId="0" borderId="0" xfId="0" applyFont="1" applyFill="1" applyAlignment="1">
      <alignment wrapText="1"/>
    </xf>
    <xf numFmtId="0" fontId="6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28"/>
  <sheetViews>
    <sheetView tabSelected="1" topLeftCell="A149" workbookViewId="0">
      <selection activeCell="A154" sqref="A154"/>
    </sheetView>
  </sheetViews>
  <sheetFormatPr defaultColWidth="12.5703125" defaultRowHeight="15.75" customHeight="1"/>
  <cols>
    <col min="1" max="1" width="5.7109375" customWidth="1"/>
    <col min="2" max="2" width="53.140625" customWidth="1"/>
    <col min="3" max="3" width="4.7109375" customWidth="1"/>
    <col min="4" max="4" width="13.28515625" customWidth="1"/>
    <col min="5" max="5" width="7.5703125" customWidth="1"/>
    <col min="6" max="6" width="7.140625" customWidth="1"/>
    <col min="7" max="7" width="8.140625" customWidth="1"/>
    <col min="8" max="8" width="5.5703125" customWidth="1"/>
    <col min="9" max="9" width="6.140625" customWidth="1"/>
    <col min="10" max="10" width="4.5703125" customWidth="1"/>
    <col min="11" max="11" width="7.42578125" hidden="1" customWidth="1"/>
  </cols>
  <sheetData>
    <row r="1" spans="1:11" ht="15.75" customHeight="1">
      <c r="B1" s="19" t="s">
        <v>258</v>
      </c>
      <c r="C1" s="19"/>
      <c r="D1" s="19"/>
      <c r="E1" s="19"/>
      <c r="F1" s="19"/>
      <c r="G1" s="19"/>
      <c r="H1" s="19"/>
    </row>
    <row r="2" spans="1:11" ht="15.75" customHeight="1">
      <c r="B2" s="20" t="s">
        <v>259</v>
      </c>
      <c r="C2" s="20"/>
      <c r="D2" s="20"/>
      <c r="E2" s="20"/>
      <c r="F2" s="20"/>
      <c r="G2" s="20"/>
      <c r="H2" s="20"/>
    </row>
    <row r="3" spans="1:11">
      <c r="A3" s="16"/>
      <c r="B3" s="21" t="s">
        <v>260</v>
      </c>
      <c r="C3" s="21"/>
      <c r="D3" s="21"/>
      <c r="E3" s="21"/>
      <c r="F3" s="22"/>
      <c r="G3" s="22"/>
      <c r="H3" s="22"/>
      <c r="I3" s="17"/>
      <c r="J3" s="18"/>
      <c r="K3" s="1"/>
    </row>
    <row r="4" spans="1:11" ht="38.25" customHeight="1">
      <c r="A4" s="23" t="s">
        <v>0</v>
      </c>
      <c r="B4" s="24" t="s">
        <v>1</v>
      </c>
      <c r="C4" s="25" t="s">
        <v>2</v>
      </c>
      <c r="D4" s="26" t="s">
        <v>3</v>
      </c>
      <c r="E4" s="27" t="s">
        <v>4</v>
      </c>
      <c r="F4" s="28" t="s">
        <v>5</v>
      </c>
      <c r="G4" s="28" t="s">
        <v>6</v>
      </c>
      <c r="H4" s="28" t="s">
        <v>7</v>
      </c>
      <c r="I4" s="29" t="s">
        <v>8</v>
      </c>
      <c r="J4" s="30"/>
      <c r="K4" s="2" t="s">
        <v>9</v>
      </c>
    </row>
    <row r="5" spans="1:11" ht="15.95" customHeight="1">
      <c r="A5" s="31">
        <v>1</v>
      </c>
      <c r="B5" s="32" t="s">
        <v>10</v>
      </c>
      <c r="C5" s="33" t="s">
        <v>11</v>
      </c>
      <c r="D5" s="26" t="s">
        <v>12</v>
      </c>
      <c r="E5" s="34">
        <v>46082</v>
      </c>
      <c r="F5" s="35">
        <v>66.849999999999994</v>
      </c>
      <c r="G5" s="36">
        <f t="shared" ref="G5:G20" si="0">F5*H5</f>
        <v>200.54999999999998</v>
      </c>
      <c r="H5" s="35">
        <v>3</v>
      </c>
      <c r="I5" s="37">
        <v>24</v>
      </c>
      <c r="J5" s="38"/>
      <c r="K5" s="4"/>
    </row>
    <row r="6" spans="1:11" ht="15.95" customHeight="1">
      <c r="A6" s="31">
        <v>2</v>
      </c>
      <c r="B6" s="39" t="s">
        <v>13</v>
      </c>
      <c r="C6" s="40" t="s">
        <v>14</v>
      </c>
      <c r="D6" s="41" t="s">
        <v>15</v>
      </c>
      <c r="E6" s="34">
        <v>46143</v>
      </c>
      <c r="F6" s="35">
        <v>25.44</v>
      </c>
      <c r="G6" s="36">
        <f t="shared" si="0"/>
        <v>178.08</v>
      </c>
      <c r="H6" s="35">
        <v>7</v>
      </c>
      <c r="I6" s="37"/>
      <c r="J6" s="38"/>
      <c r="K6" s="4"/>
    </row>
    <row r="7" spans="1:11" ht="15.95" customHeight="1">
      <c r="A7" s="31">
        <v>3</v>
      </c>
      <c r="B7" s="39" t="s">
        <v>16</v>
      </c>
      <c r="C7" s="40" t="s">
        <v>17</v>
      </c>
      <c r="D7" s="41" t="s">
        <v>18</v>
      </c>
      <c r="E7" s="42">
        <v>46023</v>
      </c>
      <c r="F7" s="35">
        <v>32.185000000000002</v>
      </c>
      <c r="G7" s="36">
        <f t="shared" si="0"/>
        <v>289.66500000000002</v>
      </c>
      <c r="H7" s="35">
        <v>9</v>
      </c>
      <c r="I7" s="37">
        <v>90</v>
      </c>
      <c r="J7" s="38"/>
      <c r="K7" s="4"/>
    </row>
    <row r="8" spans="1:11" ht="15.95" customHeight="1">
      <c r="A8" s="31">
        <v>4</v>
      </c>
      <c r="B8" s="39" t="s">
        <v>19</v>
      </c>
      <c r="C8" s="40" t="s">
        <v>17</v>
      </c>
      <c r="D8" s="41" t="s">
        <v>20</v>
      </c>
      <c r="E8" s="42">
        <v>45992</v>
      </c>
      <c r="F8" s="35">
        <v>63.58</v>
      </c>
      <c r="G8" s="36">
        <f t="shared" si="0"/>
        <v>953.69999999999993</v>
      </c>
      <c r="H8" s="35">
        <v>15</v>
      </c>
      <c r="I8" s="37">
        <v>706</v>
      </c>
      <c r="J8" s="38"/>
      <c r="K8" s="4"/>
    </row>
    <row r="9" spans="1:11" ht="15.95" customHeight="1">
      <c r="A9" s="31">
        <v>5</v>
      </c>
      <c r="B9" s="39" t="s">
        <v>21</v>
      </c>
      <c r="C9" s="40" t="s">
        <v>11</v>
      </c>
      <c r="D9" s="41" t="s">
        <v>22</v>
      </c>
      <c r="E9" s="34">
        <v>46266</v>
      </c>
      <c r="F9" s="35">
        <v>46.16</v>
      </c>
      <c r="G9" s="36">
        <f t="shared" si="0"/>
        <v>369.28</v>
      </c>
      <c r="H9" s="35">
        <v>8</v>
      </c>
      <c r="I9" s="37">
        <v>205</v>
      </c>
      <c r="J9" s="38"/>
      <c r="K9" s="4"/>
    </row>
    <row r="10" spans="1:11" ht="15.95" customHeight="1">
      <c r="A10" s="31">
        <v>6</v>
      </c>
      <c r="B10" s="39" t="s">
        <v>24</v>
      </c>
      <c r="C10" s="40" t="s">
        <v>14</v>
      </c>
      <c r="D10" s="41" t="s">
        <v>25</v>
      </c>
      <c r="E10" s="34">
        <v>46692</v>
      </c>
      <c r="F10" s="36">
        <v>13.942</v>
      </c>
      <c r="G10" s="36">
        <f t="shared" si="0"/>
        <v>13.942</v>
      </c>
      <c r="H10" s="35">
        <v>1</v>
      </c>
      <c r="I10" s="37"/>
      <c r="J10" s="38"/>
      <c r="K10" s="3"/>
    </row>
    <row r="11" spans="1:11" ht="15.95" customHeight="1">
      <c r="A11" s="31">
        <v>7</v>
      </c>
      <c r="B11" s="39" t="s">
        <v>26</v>
      </c>
      <c r="C11" s="40" t="s">
        <v>11</v>
      </c>
      <c r="D11" s="41" t="s">
        <v>23</v>
      </c>
      <c r="E11" s="34">
        <v>45962</v>
      </c>
      <c r="F11" s="36">
        <v>7.06</v>
      </c>
      <c r="G11" s="36">
        <f t="shared" si="0"/>
        <v>7.06</v>
      </c>
      <c r="H11" s="35">
        <v>1</v>
      </c>
      <c r="I11" s="37">
        <v>9</v>
      </c>
      <c r="J11" s="38"/>
      <c r="K11" s="3"/>
    </row>
    <row r="12" spans="1:11" ht="15.95" customHeight="1">
      <c r="A12" s="31">
        <v>8</v>
      </c>
      <c r="B12" s="39" t="s">
        <v>27</v>
      </c>
      <c r="C12" s="40" t="s">
        <v>11</v>
      </c>
      <c r="D12" s="41" t="s">
        <v>18</v>
      </c>
      <c r="E12" s="34">
        <v>45962</v>
      </c>
      <c r="F12" s="36">
        <v>20.1691</v>
      </c>
      <c r="G12" s="36">
        <f t="shared" si="0"/>
        <v>181.52190000000002</v>
      </c>
      <c r="H12" s="35">
        <v>9</v>
      </c>
      <c r="I12" s="37">
        <v>90</v>
      </c>
      <c r="J12" s="38"/>
      <c r="K12" s="3"/>
    </row>
    <row r="13" spans="1:11" ht="15.95" customHeight="1">
      <c r="A13" s="31">
        <v>9</v>
      </c>
      <c r="B13" s="39" t="s">
        <v>28</v>
      </c>
      <c r="C13" s="40" t="s">
        <v>11</v>
      </c>
      <c r="D13" s="41" t="s">
        <v>18</v>
      </c>
      <c r="E13" s="34">
        <v>46784</v>
      </c>
      <c r="F13" s="36">
        <v>26.39</v>
      </c>
      <c r="G13" s="36">
        <f t="shared" si="0"/>
        <v>5278</v>
      </c>
      <c r="H13" s="35">
        <v>200</v>
      </c>
      <c r="I13" s="37"/>
      <c r="J13" s="38"/>
      <c r="K13" s="5"/>
    </row>
    <row r="14" spans="1:11" ht="15.95" customHeight="1">
      <c r="A14" s="31">
        <v>10</v>
      </c>
      <c r="B14" s="39" t="s">
        <v>31</v>
      </c>
      <c r="C14" s="40" t="s">
        <v>55</v>
      </c>
      <c r="D14" s="41" t="s">
        <v>32</v>
      </c>
      <c r="E14" s="42">
        <v>45962</v>
      </c>
      <c r="F14" s="35">
        <v>19.53</v>
      </c>
      <c r="G14" s="35">
        <f t="shared" si="0"/>
        <v>39.06</v>
      </c>
      <c r="H14" s="35">
        <v>2</v>
      </c>
      <c r="I14" s="37"/>
      <c r="J14" s="38"/>
      <c r="K14" s="3"/>
    </row>
    <row r="15" spans="1:11" ht="15.95" customHeight="1">
      <c r="A15" s="31">
        <v>11</v>
      </c>
      <c r="B15" s="39" t="s">
        <v>31</v>
      </c>
      <c r="C15" s="40" t="s">
        <v>55</v>
      </c>
      <c r="D15" s="41" t="s">
        <v>32</v>
      </c>
      <c r="E15" s="42">
        <v>45962</v>
      </c>
      <c r="F15" s="35">
        <v>19.53</v>
      </c>
      <c r="G15" s="35">
        <f t="shared" si="0"/>
        <v>19.53</v>
      </c>
      <c r="H15" s="35">
        <v>1</v>
      </c>
      <c r="I15" s="37"/>
      <c r="J15" s="38"/>
      <c r="K15" s="3"/>
    </row>
    <row r="16" spans="1:11" ht="15.95" customHeight="1">
      <c r="A16" s="31">
        <v>12</v>
      </c>
      <c r="B16" s="43" t="s">
        <v>33</v>
      </c>
      <c r="C16" s="40" t="s">
        <v>55</v>
      </c>
      <c r="D16" s="41" t="s">
        <v>32</v>
      </c>
      <c r="E16" s="34">
        <v>46447</v>
      </c>
      <c r="F16" s="36">
        <v>22</v>
      </c>
      <c r="G16" s="36">
        <f t="shared" si="0"/>
        <v>66</v>
      </c>
      <c r="H16" s="35">
        <v>3</v>
      </c>
      <c r="I16" s="37"/>
      <c r="J16" s="38"/>
      <c r="K16" s="3"/>
    </row>
    <row r="17" spans="1:11" ht="15.95" customHeight="1">
      <c r="A17" s="31">
        <v>13</v>
      </c>
      <c r="B17" s="43" t="s">
        <v>33</v>
      </c>
      <c r="C17" s="40" t="s">
        <v>55</v>
      </c>
      <c r="D17" s="41" t="s">
        <v>32</v>
      </c>
      <c r="E17" s="34">
        <v>46447</v>
      </c>
      <c r="F17" s="36">
        <v>22</v>
      </c>
      <c r="G17" s="36">
        <f t="shared" si="0"/>
        <v>22</v>
      </c>
      <c r="H17" s="35">
        <v>1</v>
      </c>
      <c r="I17" s="37"/>
      <c r="J17" s="38"/>
      <c r="K17" s="3"/>
    </row>
    <row r="18" spans="1:11" ht="15.95" customHeight="1">
      <c r="A18" s="31">
        <v>14</v>
      </c>
      <c r="B18" s="44" t="s">
        <v>34</v>
      </c>
      <c r="C18" s="45" t="s">
        <v>29</v>
      </c>
      <c r="D18" s="41" t="s">
        <v>30</v>
      </c>
      <c r="E18" s="34">
        <v>47119</v>
      </c>
      <c r="F18" s="35">
        <v>7.5330000000000004</v>
      </c>
      <c r="G18" s="36">
        <f t="shared" si="0"/>
        <v>150.66</v>
      </c>
      <c r="H18" s="35">
        <v>20</v>
      </c>
      <c r="I18" s="37"/>
      <c r="J18" s="38"/>
      <c r="K18" s="3"/>
    </row>
    <row r="19" spans="1:11" ht="15.95" customHeight="1">
      <c r="A19" s="31">
        <v>15</v>
      </c>
      <c r="B19" s="39" t="s">
        <v>35</v>
      </c>
      <c r="C19" s="40" t="s">
        <v>11</v>
      </c>
      <c r="D19" s="41" t="s">
        <v>36</v>
      </c>
      <c r="E19" s="34">
        <v>45779</v>
      </c>
      <c r="F19" s="36">
        <v>44</v>
      </c>
      <c r="G19" s="36">
        <f t="shared" si="0"/>
        <v>836</v>
      </c>
      <c r="H19" s="35">
        <v>19</v>
      </c>
      <c r="I19" s="37">
        <v>91</v>
      </c>
      <c r="J19" s="38"/>
      <c r="K19" s="3"/>
    </row>
    <row r="20" spans="1:11" ht="15.95" customHeight="1">
      <c r="A20" s="31">
        <v>16</v>
      </c>
      <c r="B20" s="39" t="s">
        <v>37</v>
      </c>
      <c r="C20" s="40" t="s">
        <v>11</v>
      </c>
      <c r="D20" s="41" t="s">
        <v>36</v>
      </c>
      <c r="E20" s="34">
        <v>46447</v>
      </c>
      <c r="F20" s="35">
        <v>17.3</v>
      </c>
      <c r="G20" s="36">
        <f t="shared" si="0"/>
        <v>3096.7000000000003</v>
      </c>
      <c r="H20" s="35">
        <v>179</v>
      </c>
      <c r="I20" s="37">
        <v>894</v>
      </c>
      <c r="J20" s="38"/>
      <c r="K20" s="3"/>
    </row>
    <row r="21" spans="1:11" ht="15.95" customHeight="1">
      <c r="A21" s="31">
        <v>17</v>
      </c>
      <c r="B21" s="39" t="s">
        <v>38</v>
      </c>
      <c r="C21" s="40" t="s">
        <v>11</v>
      </c>
      <c r="D21" s="41" t="s">
        <v>39</v>
      </c>
      <c r="E21" s="34">
        <v>46419</v>
      </c>
      <c r="F21" s="35">
        <v>21.914000000000001</v>
      </c>
      <c r="G21" s="36">
        <f t="shared" ref="G21:G22" si="1">F21*H21-0.01</f>
        <v>43.818000000000005</v>
      </c>
      <c r="H21" s="35">
        <v>2</v>
      </c>
      <c r="I21" s="37">
        <v>20</v>
      </c>
      <c r="J21" s="38"/>
      <c r="K21" s="3"/>
    </row>
    <row r="22" spans="1:11" ht="15.95" customHeight="1">
      <c r="A22" s="31">
        <v>18</v>
      </c>
      <c r="B22" s="39" t="s">
        <v>38</v>
      </c>
      <c r="C22" s="40" t="s">
        <v>11</v>
      </c>
      <c r="D22" s="41" t="s">
        <v>39</v>
      </c>
      <c r="E22" s="34">
        <v>46419</v>
      </c>
      <c r="F22" s="35">
        <v>21.914000000000001</v>
      </c>
      <c r="G22" s="36">
        <f t="shared" si="1"/>
        <v>109.56</v>
      </c>
      <c r="H22" s="35">
        <v>5</v>
      </c>
      <c r="I22" s="37">
        <v>50</v>
      </c>
      <c r="J22" s="38"/>
      <c r="K22" s="3"/>
    </row>
    <row r="23" spans="1:11" ht="15.95" customHeight="1">
      <c r="A23" s="31">
        <v>19</v>
      </c>
      <c r="B23" s="39" t="s">
        <v>40</v>
      </c>
      <c r="C23" s="40" t="s">
        <v>11</v>
      </c>
      <c r="D23" s="41" t="s">
        <v>39</v>
      </c>
      <c r="E23" s="34">
        <v>46722</v>
      </c>
      <c r="F23" s="35">
        <v>27.07</v>
      </c>
      <c r="G23" s="36">
        <f t="shared" ref="G23:G46" si="2">F23*H23</f>
        <v>270.7</v>
      </c>
      <c r="H23" s="35">
        <v>10</v>
      </c>
      <c r="I23" s="37">
        <v>100</v>
      </c>
      <c r="J23" s="38"/>
      <c r="K23" s="3"/>
    </row>
    <row r="24" spans="1:11" ht="15.95" customHeight="1">
      <c r="A24" s="31">
        <v>20</v>
      </c>
      <c r="B24" s="39" t="s">
        <v>41</v>
      </c>
      <c r="C24" s="40" t="s">
        <v>17</v>
      </c>
      <c r="D24" s="41" t="s">
        <v>42</v>
      </c>
      <c r="E24" s="34">
        <v>46054</v>
      </c>
      <c r="F24" s="35">
        <v>21.19</v>
      </c>
      <c r="G24" s="35">
        <f t="shared" si="2"/>
        <v>42.38</v>
      </c>
      <c r="H24" s="35">
        <v>2</v>
      </c>
      <c r="I24" s="37">
        <v>20</v>
      </c>
      <c r="J24" s="38"/>
      <c r="K24" s="3"/>
    </row>
    <row r="25" spans="1:11" ht="15.95" customHeight="1">
      <c r="A25" s="31">
        <v>21</v>
      </c>
      <c r="B25" s="39" t="s">
        <v>43</v>
      </c>
      <c r="C25" s="40" t="s">
        <v>11</v>
      </c>
      <c r="D25" s="41" t="s">
        <v>44</v>
      </c>
      <c r="E25" s="42">
        <v>45962</v>
      </c>
      <c r="F25" s="36">
        <v>373.4</v>
      </c>
      <c r="G25" s="36">
        <f t="shared" si="2"/>
        <v>746.8</v>
      </c>
      <c r="H25" s="35">
        <v>2</v>
      </c>
      <c r="I25" s="37">
        <v>20</v>
      </c>
      <c r="J25" s="38"/>
      <c r="K25" s="3"/>
    </row>
    <row r="26" spans="1:11" ht="15.95" customHeight="1">
      <c r="A26" s="31">
        <v>22</v>
      </c>
      <c r="B26" s="39" t="s">
        <v>45</v>
      </c>
      <c r="C26" s="40"/>
      <c r="D26" s="41" t="s">
        <v>46</v>
      </c>
      <c r="E26" s="34">
        <v>45931</v>
      </c>
      <c r="F26" s="36">
        <v>24.716999999999999</v>
      </c>
      <c r="G26" s="35">
        <f t="shared" si="2"/>
        <v>296.60399999999998</v>
      </c>
      <c r="H26" s="35">
        <v>12</v>
      </c>
      <c r="I26" s="38">
        <v>40</v>
      </c>
      <c r="J26" s="38"/>
      <c r="K26" s="3"/>
    </row>
    <row r="27" spans="1:11" ht="15.95" customHeight="1">
      <c r="A27" s="31">
        <v>23</v>
      </c>
      <c r="B27" s="39" t="s">
        <v>47</v>
      </c>
      <c r="C27" s="40" t="s">
        <v>11</v>
      </c>
      <c r="D27" s="41" t="s">
        <v>48</v>
      </c>
      <c r="E27" s="34">
        <v>46023</v>
      </c>
      <c r="F27" s="35">
        <v>37.31</v>
      </c>
      <c r="G27" s="36">
        <f t="shared" si="2"/>
        <v>37.31</v>
      </c>
      <c r="H27" s="35">
        <v>1</v>
      </c>
      <c r="I27" s="38">
        <v>10</v>
      </c>
      <c r="J27" s="37"/>
      <c r="K27" s="6"/>
    </row>
    <row r="28" spans="1:11" ht="15.95" customHeight="1">
      <c r="A28" s="31">
        <v>24</v>
      </c>
      <c r="B28" s="39" t="s">
        <v>49</v>
      </c>
      <c r="C28" s="40" t="s">
        <v>11</v>
      </c>
      <c r="D28" s="41" t="s">
        <v>48</v>
      </c>
      <c r="E28" s="34">
        <v>46235</v>
      </c>
      <c r="F28" s="35">
        <v>38.840000000000003</v>
      </c>
      <c r="G28" s="36">
        <f t="shared" si="2"/>
        <v>116.52000000000001</v>
      </c>
      <c r="H28" s="35">
        <v>3</v>
      </c>
      <c r="I28" s="37">
        <v>23</v>
      </c>
      <c r="J28" s="38"/>
      <c r="K28" s="4"/>
    </row>
    <row r="29" spans="1:11" ht="15.95" customHeight="1">
      <c r="A29" s="31">
        <v>25</v>
      </c>
      <c r="B29" s="39" t="s">
        <v>50</v>
      </c>
      <c r="C29" s="40" t="s">
        <v>11</v>
      </c>
      <c r="D29" s="41" t="s">
        <v>51</v>
      </c>
      <c r="E29" s="42">
        <v>46082</v>
      </c>
      <c r="F29" s="35">
        <v>37.8673</v>
      </c>
      <c r="G29" s="36">
        <f t="shared" si="2"/>
        <v>454.4076</v>
      </c>
      <c r="H29" s="35">
        <v>12</v>
      </c>
      <c r="I29" s="37">
        <v>241</v>
      </c>
      <c r="J29" s="38"/>
      <c r="K29" s="5"/>
    </row>
    <row r="30" spans="1:11" ht="15.95" customHeight="1">
      <c r="A30" s="31">
        <v>26</v>
      </c>
      <c r="B30" s="32" t="s">
        <v>52</v>
      </c>
      <c r="C30" s="40" t="s">
        <v>11</v>
      </c>
      <c r="D30" s="41" t="s">
        <v>51</v>
      </c>
      <c r="E30" s="42">
        <v>46419</v>
      </c>
      <c r="F30" s="35">
        <v>37.229999999999997</v>
      </c>
      <c r="G30" s="36">
        <f t="shared" si="2"/>
        <v>707.36999999999989</v>
      </c>
      <c r="H30" s="35">
        <v>19</v>
      </c>
      <c r="I30" s="37">
        <v>376</v>
      </c>
      <c r="J30" s="38"/>
      <c r="K30" s="5"/>
    </row>
    <row r="31" spans="1:11" ht="15.95" customHeight="1">
      <c r="A31" s="31">
        <v>27</v>
      </c>
      <c r="B31" s="39" t="s">
        <v>54</v>
      </c>
      <c r="C31" s="40" t="s">
        <v>55</v>
      </c>
      <c r="D31" s="41" t="s">
        <v>56</v>
      </c>
      <c r="E31" s="42">
        <v>46113</v>
      </c>
      <c r="F31" s="46">
        <v>152.881666</v>
      </c>
      <c r="G31" s="36">
        <f t="shared" si="2"/>
        <v>4433.5683140000001</v>
      </c>
      <c r="H31" s="35">
        <v>29</v>
      </c>
      <c r="I31" s="37"/>
      <c r="J31" s="37"/>
      <c r="K31" s="6"/>
    </row>
    <row r="32" spans="1:11" ht="15.95" customHeight="1">
      <c r="A32" s="31">
        <v>28</v>
      </c>
      <c r="B32" s="39" t="s">
        <v>57</v>
      </c>
      <c r="C32" s="40" t="s">
        <v>11</v>
      </c>
      <c r="D32" s="41" t="s">
        <v>58</v>
      </c>
      <c r="E32" s="42">
        <v>46174</v>
      </c>
      <c r="F32" s="35">
        <v>11.3</v>
      </c>
      <c r="G32" s="36">
        <f t="shared" si="2"/>
        <v>45.2</v>
      </c>
      <c r="H32" s="35">
        <v>4</v>
      </c>
      <c r="I32" s="37">
        <v>40</v>
      </c>
      <c r="J32" s="37"/>
      <c r="K32" s="6"/>
    </row>
    <row r="33" spans="1:11" ht="15.95" customHeight="1">
      <c r="A33" s="31">
        <v>29</v>
      </c>
      <c r="B33" s="39" t="s">
        <v>59</v>
      </c>
      <c r="C33" s="40" t="s">
        <v>11</v>
      </c>
      <c r="D33" s="41" t="s">
        <v>53</v>
      </c>
      <c r="E33" s="42">
        <v>46692</v>
      </c>
      <c r="F33" s="35">
        <v>25.3</v>
      </c>
      <c r="G33" s="36">
        <f t="shared" si="2"/>
        <v>404.8</v>
      </c>
      <c r="H33" s="35">
        <v>16</v>
      </c>
      <c r="I33" s="37">
        <v>157</v>
      </c>
      <c r="J33" s="38"/>
      <c r="K33" s="3"/>
    </row>
    <row r="34" spans="1:11" ht="15.95" customHeight="1">
      <c r="A34" s="31">
        <v>30</v>
      </c>
      <c r="B34" s="39" t="s">
        <v>59</v>
      </c>
      <c r="C34" s="40" t="s">
        <v>11</v>
      </c>
      <c r="D34" s="41" t="s">
        <v>53</v>
      </c>
      <c r="E34" s="42">
        <v>46692</v>
      </c>
      <c r="F34" s="35">
        <v>25.3</v>
      </c>
      <c r="G34" s="36">
        <f t="shared" si="2"/>
        <v>50.6</v>
      </c>
      <c r="H34" s="35">
        <v>2</v>
      </c>
      <c r="I34" s="37">
        <v>17</v>
      </c>
      <c r="J34" s="38"/>
      <c r="K34" s="3"/>
    </row>
    <row r="35" spans="1:11" ht="15.95" customHeight="1">
      <c r="A35" s="31">
        <v>31</v>
      </c>
      <c r="B35" s="39" t="s">
        <v>60</v>
      </c>
      <c r="C35" s="40" t="s">
        <v>11</v>
      </c>
      <c r="D35" s="41" t="s">
        <v>53</v>
      </c>
      <c r="E35" s="42">
        <v>47150</v>
      </c>
      <c r="F35" s="35">
        <v>31.02</v>
      </c>
      <c r="G35" s="36">
        <f t="shared" si="2"/>
        <v>961.62</v>
      </c>
      <c r="H35" s="35">
        <v>31</v>
      </c>
      <c r="I35" s="37">
        <v>310</v>
      </c>
      <c r="J35" s="38"/>
      <c r="K35" s="3"/>
    </row>
    <row r="36" spans="1:11" ht="15.95" customHeight="1">
      <c r="A36" s="31">
        <v>32</v>
      </c>
      <c r="B36" s="39" t="s">
        <v>61</v>
      </c>
      <c r="C36" s="40" t="s">
        <v>11</v>
      </c>
      <c r="D36" s="41" t="s">
        <v>62</v>
      </c>
      <c r="E36" s="34">
        <v>46266</v>
      </c>
      <c r="F36" s="35">
        <v>90.63</v>
      </c>
      <c r="G36" s="36">
        <f t="shared" si="2"/>
        <v>271.89</v>
      </c>
      <c r="H36" s="35">
        <v>3</v>
      </c>
      <c r="I36" s="37">
        <v>29</v>
      </c>
      <c r="J36" s="38"/>
      <c r="K36" s="4"/>
    </row>
    <row r="37" spans="1:11" ht="15.95" customHeight="1">
      <c r="A37" s="31">
        <v>33</v>
      </c>
      <c r="B37" s="39" t="s">
        <v>61</v>
      </c>
      <c r="C37" s="40" t="s">
        <v>11</v>
      </c>
      <c r="D37" s="41" t="s">
        <v>62</v>
      </c>
      <c r="E37" s="34">
        <v>46266</v>
      </c>
      <c r="F37" s="35">
        <v>90.63</v>
      </c>
      <c r="G37" s="36">
        <f t="shared" si="2"/>
        <v>90.63</v>
      </c>
      <c r="H37" s="35">
        <v>1</v>
      </c>
      <c r="I37" s="37">
        <v>6</v>
      </c>
      <c r="J37" s="38"/>
      <c r="K37" s="4"/>
    </row>
    <row r="38" spans="1:11" ht="15.95" customHeight="1">
      <c r="A38" s="31">
        <v>34</v>
      </c>
      <c r="B38" s="39" t="s">
        <v>63</v>
      </c>
      <c r="C38" s="40" t="s">
        <v>11</v>
      </c>
      <c r="D38" s="41" t="s">
        <v>64</v>
      </c>
      <c r="E38" s="34">
        <v>45931</v>
      </c>
      <c r="F38" s="35">
        <v>41.815330000000003</v>
      </c>
      <c r="G38" s="36">
        <f t="shared" si="2"/>
        <v>250.89198000000002</v>
      </c>
      <c r="H38" s="35">
        <v>6</v>
      </c>
      <c r="I38" s="37">
        <v>180</v>
      </c>
      <c r="J38" s="38"/>
      <c r="K38" s="4"/>
    </row>
    <row r="39" spans="1:11" ht="15.95" customHeight="1">
      <c r="A39" s="31">
        <v>35</v>
      </c>
      <c r="B39" s="39" t="s">
        <v>65</v>
      </c>
      <c r="C39" s="40" t="s">
        <v>11</v>
      </c>
      <c r="D39" s="41" t="s">
        <v>53</v>
      </c>
      <c r="E39" s="34">
        <v>46539</v>
      </c>
      <c r="F39" s="35">
        <v>18.309999999999999</v>
      </c>
      <c r="G39" s="36">
        <f t="shared" si="2"/>
        <v>146.47999999999999</v>
      </c>
      <c r="H39" s="35">
        <v>8</v>
      </c>
      <c r="I39" s="37">
        <v>72</v>
      </c>
      <c r="J39" s="38"/>
      <c r="K39" s="4"/>
    </row>
    <row r="40" spans="1:11" ht="15.95" customHeight="1">
      <c r="A40" s="31">
        <v>36</v>
      </c>
      <c r="B40" s="39" t="s">
        <v>66</v>
      </c>
      <c r="C40" s="40" t="s">
        <v>11</v>
      </c>
      <c r="D40" s="41" t="s">
        <v>53</v>
      </c>
      <c r="E40" s="34">
        <v>46813</v>
      </c>
      <c r="F40" s="35">
        <v>22.34</v>
      </c>
      <c r="G40" s="36">
        <f t="shared" si="2"/>
        <v>446.8</v>
      </c>
      <c r="H40" s="35">
        <v>20</v>
      </c>
      <c r="I40" s="37">
        <v>200</v>
      </c>
      <c r="J40" s="38"/>
      <c r="K40" s="4"/>
    </row>
    <row r="41" spans="1:11" ht="15.95" customHeight="1">
      <c r="A41" s="31">
        <v>37</v>
      </c>
      <c r="B41" s="39" t="s">
        <v>67</v>
      </c>
      <c r="C41" s="40" t="s">
        <v>14</v>
      </c>
      <c r="D41" s="41" t="s">
        <v>68</v>
      </c>
      <c r="E41" s="34">
        <v>46935</v>
      </c>
      <c r="F41" s="35">
        <v>16.274699999999999</v>
      </c>
      <c r="G41" s="36">
        <f t="shared" si="2"/>
        <v>65.098799999999997</v>
      </c>
      <c r="H41" s="35">
        <v>4</v>
      </c>
      <c r="I41" s="37"/>
      <c r="J41" s="38"/>
      <c r="K41" s="4"/>
    </row>
    <row r="42" spans="1:11" ht="15.95" customHeight="1">
      <c r="A42" s="31">
        <v>38</v>
      </c>
      <c r="B42" s="39" t="s">
        <v>69</v>
      </c>
      <c r="C42" s="40" t="s">
        <v>11</v>
      </c>
      <c r="D42" s="41" t="s">
        <v>68</v>
      </c>
      <c r="E42" s="34">
        <v>46478</v>
      </c>
      <c r="F42" s="35">
        <v>17.66</v>
      </c>
      <c r="G42" s="36">
        <f t="shared" si="2"/>
        <v>706.4</v>
      </c>
      <c r="H42" s="35">
        <v>40</v>
      </c>
      <c r="I42" s="37"/>
      <c r="J42" s="38"/>
      <c r="K42" s="4"/>
    </row>
    <row r="43" spans="1:11" ht="15.95" customHeight="1">
      <c r="A43" s="31">
        <v>39</v>
      </c>
      <c r="B43" s="39" t="s">
        <v>70</v>
      </c>
      <c r="C43" s="40" t="s">
        <v>11</v>
      </c>
      <c r="D43" s="41" t="s">
        <v>71</v>
      </c>
      <c r="E43" s="42">
        <v>46327</v>
      </c>
      <c r="F43" s="35">
        <v>14.787000000000001</v>
      </c>
      <c r="G43" s="36">
        <f t="shared" si="2"/>
        <v>103.509</v>
      </c>
      <c r="H43" s="35">
        <v>7</v>
      </c>
      <c r="I43" s="37">
        <v>35</v>
      </c>
      <c r="J43" s="38"/>
      <c r="K43" s="3"/>
    </row>
    <row r="44" spans="1:11" ht="15.95" customHeight="1">
      <c r="A44" s="31">
        <v>40</v>
      </c>
      <c r="B44" s="39" t="s">
        <v>70</v>
      </c>
      <c r="C44" s="40" t="s">
        <v>11</v>
      </c>
      <c r="D44" s="41" t="s">
        <v>71</v>
      </c>
      <c r="E44" s="42">
        <v>46631</v>
      </c>
      <c r="F44" s="35">
        <v>21.77</v>
      </c>
      <c r="G44" s="36">
        <f t="shared" si="2"/>
        <v>21.77</v>
      </c>
      <c r="H44" s="35">
        <v>1</v>
      </c>
      <c r="I44" s="37">
        <v>4</v>
      </c>
      <c r="J44" s="38"/>
      <c r="K44" s="3"/>
    </row>
    <row r="45" spans="1:11" ht="15.95" customHeight="1">
      <c r="A45" s="31">
        <v>41</v>
      </c>
      <c r="B45" s="39" t="s">
        <v>72</v>
      </c>
      <c r="C45" s="40" t="s">
        <v>11</v>
      </c>
      <c r="D45" s="41" t="s">
        <v>73</v>
      </c>
      <c r="E45" s="34">
        <v>46357</v>
      </c>
      <c r="F45" s="35">
        <v>16.5</v>
      </c>
      <c r="G45" s="36">
        <f t="shared" si="2"/>
        <v>577.5</v>
      </c>
      <c r="H45" s="35">
        <v>35</v>
      </c>
      <c r="I45" s="37">
        <v>350</v>
      </c>
      <c r="J45" s="38"/>
      <c r="K45" s="4"/>
    </row>
    <row r="46" spans="1:11" ht="15.95" customHeight="1">
      <c r="A46" s="31">
        <v>42</v>
      </c>
      <c r="B46" s="39" t="s">
        <v>72</v>
      </c>
      <c r="C46" s="40" t="s">
        <v>11</v>
      </c>
      <c r="D46" s="41" t="s">
        <v>73</v>
      </c>
      <c r="E46" s="34">
        <v>46357</v>
      </c>
      <c r="F46" s="35">
        <v>16.5</v>
      </c>
      <c r="G46" s="36">
        <f t="shared" si="2"/>
        <v>82.5</v>
      </c>
      <c r="H46" s="35">
        <v>5</v>
      </c>
      <c r="I46" s="37">
        <v>44</v>
      </c>
      <c r="J46" s="38"/>
      <c r="K46" s="4"/>
    </row>
    <row r="47" spans="1:11" ht="15.95" customHeight="1">
      <c r="A47" s="31">
        <v>43</v>
      </c>
      <c r="B47" s="47" t="s">
        <v>74</v>
      </c>
      <c r="C47" s="40" t="s">
        <v>14</v>
      </c>
      <c r="D47" s="48" t="s">
        <v>75</v>
      </c>
      <c r="E47" s="34">
        <v>46023</v>
      </c>
      <c r="F47" s="36">
        <v>20.48</v>
      </c>
      <c r="G47" s="35">
        <f t="shared" ref="G47" si="3">F47*H47-0.02</f>
        <v>573.42000000000007</v>
      </c>
      <c r="H47" s="35">
        <v>28</v>
      </c>
      <c r="I47" s="37"/>
      <c r="J47" s="38"/>
      <c r="K47" s="4"/>
    </row>
    <row r="48" spans="1:11" ht="15.95" customHeight="1">
      <c r="A48" s="31">
        <v>44</v>
      </c>
      <c r="B48" s="39" t="s">
        <v>76</v>
      </c>
      <c r="C48" s="40" t="s">
        <v>14</v>
      </c>
      <c r="D48" s="41" t="s">
        <v>56</v>
      </c>
      <c r="E48" s="34">
        <v>46054</v>
      </c>
      <c r="F48" s="35">
        <v>69.849999999999994</v>
      </c>
      <c r="G48" s="36">
        <f t="shared" ref="G48:G59" si="4">F48*H48</f>
        <v>209.54999999999998</v>
      </c>
      <c r="H48" s="35">
        <v>3</v>
      </c>
      <c r="I48" s="37"/>
      <c r="J48" s="38"/>
      <c r="K48" s="4"/>
    </row>
    <row r="49" spans="1:11" ht="15.95" customHeight="1">
      <c r="A49" s="31">
        <v>45</v>
      </c>
      <c r="B49" s="39" t="s">
        <v>77</v>
      </c>
      <c r="C49" s="40" t="s">
        <v>14</v>
      </c>
      <c r="D49" s="41" t="s">
        <v>78</v>
      </c>
      <c r="E49" s="34">
        <v>46388</v>
      </c>
      <c r="F49" s="35">
        <v>28.37</v>
      </c>
      <c r="G49" s="35">
        <f t="shared" si="4"/>
        <v>170.22</v>
      </c>
      <c r="H49" s="35">
        <v>6</v>
      </c>
      <c r="I49" s="37"/>
      <c r="J49" s="38"/>
      <c r="K49" s="4"/>
    </row>
    <row r="50" spans="1:11" ht="15.95" customHeight="1">
      <c r="A50" s="31">
        <v>46</v>
      </c>
      <c r="B50" s="39" t="s">
        <v>79</v>
      </c>
      <c r="C50" s="40" t="s">
        <v>14</v>
      </c>
      <c r="D50" s="41" t="s">
        <v>75</v>
      </c>
      <c r="E50" s="42">
        <v>46784</v>
      </c>
      <c r="F50" s="36">
        <v>27</v>
      </c>
      <c r="G50" s="36">
        <f t="shared" si="4"/>
        <v>10557</v>
      </c>
      <c r="H50" s="35">
        <v>391</v>
      </c>
      <c r="I50" s="37"/>
      <c r="J50" s="38"/>
      <c r="K50" s="8"/>
    </row>
    <row r="51" spans="1:11" ht="15.95" customHeight="1">
      <c r="A51" s="31">
        <v>47</v>
      </c>
      <c r="B51" s="39" t="s">
        <v>79</v>
      </c>
      <c r="C51" s="40" t="s">
        <v>14</v>
      </c>
      <c r="D51" s="41" t="s">
        <v>75</v>
      </c>
      <c r="E51" s="34">
        <v>46784</v>
      </c>
      <c r="F51" s="36">
        <v>27</v>
      </c>
      <c r="G51" s="36">
        <f t="shared" si="4"/>
        <v>108</v>
      </c>
      <c r="H51" s="35">
        <v>4</v>
      </c>
      <c r="I51" s="37"/>
      <c r="J51" s="38"/>
      <c r="K51" s="3"/>
    </row>
    <row r="52" spans="1:11" ht="15.95" customHeight="1">
      <c r="A52" s="31">
        <v>48</v>
      </c>
      <c r="B52" s="39" t="s">
        <v>80</v>
      </c>
      <c r="C52" s="40" t="s">
        <v>29</v>
      </c>
      <c r="D52" s="41" t="s">
        <v>62</v>
      </c>
      <c r="E52" s="34">
        <v>46784</v>
      </c>
      <c r="F52" s="36">
        <v>26.96</v>
      </c>
      <c r="G52" s="35">
        <f t="shared" si="4"/>
        <v>26.96</v>
      </c>
      <c r="H52" s="35">
        <v>1</v>
      </c>
      <c r="I52" s="37">
        <v>7</v>
      </c>
      <c r="J52" s="38"/>
      <c r="K52" s="3"/>
    </row>
    <row r="53" spans="1:11" ht="15.95" customHeight="1">
      <c r="A53" s="31">
        <v>49</v>
      </c>
      <c r="B53" s="39" t="s">
        <v>81</v>
      </c>
      <c r="C53" s="40" t="s">
        <v>55</v>
      </c>
      <c r="D53" s="41" t="s">
        <v>56</v>
      </c>
      <c r="E53" s="49">
        <v>46113</v>
      </c>
      <c r="F53" s="46">
        <v>26.364660000000001</v>
      </c>
      <c r="G53" s="36">
        <f t="shared" si="4"/>
        <v>738.21047999999996</v>
      </c>
      <c r="H53" s="35">
        <v>28</v>
      </c>
      <c r="I53" s="37"/>
      <c r="J53" s="38"/>
      <c r="K53" s="3"/>
    </row>
    <row r="54" spans="1:11" ht="15.95" customHeight="1">
      <c r="A54" s="31">
        <v>50</v>
      </c>
      <c r="B54" s="32" t="s">
        <v>82</v>
      </c>
      <c r="C54" s="40" t="s">
        <v>14</v>
      </c>
      <c r="D54" s="41" t="s">
        <v>83</v>
      </c>
      <c r="E54" s="49">
        <v>45778</v>
      </c>
      <c r="F54" s="35">
        <v>94.16</v>
      </c>
      <c r="G54" s="36">
        <f t="shared" si="4"/>
        <v>94.16</v>
      </c>
      <c r="H54" s="35">
        <v>1</v>
      </c>
      <c r="I54" s="37"/>
      <c r="J54" s="38"/>
      <c r="K54" s="3"/>
    </row>
    <row r="55" spans="1:11" ht="15.95" customHeight="1">
      <c r="A55" s="31">
        <v>51</v>
      </c>
      <c r="B55" s="39" t="s">
        <v>84</v>
      </c>
      <c r="C55" s="40" t="s">
        <v>14</v>
      </c>
      <c r="D55" s="41" t="s">
        <v>85</v>
      </c>
      <c r="E55" s="34">
        <v>45809</v>
      </c>
      <c r="F55" s="35">
        <v>52.954300000000003</v>
      </c>
      <c r="G55" s="36">
        <f t="shared" si="4"/>
        <v>52.954300000000003</v>
      </c>
      <c r="H55" s="35">
        <v>1</v>
      </c>
      <c r="I55" s="37"/>
      <c r="J55" s="38"/>
      <c r="K55" s="3"/>
    </row>
    <row r="56" spans="1:11" ht="15.95" customHeight="1">
      <c r="A56" s="31">
        <v>52</v>
      </c>
      <c r="B56" s="39" t="s">
        <v>86</v>
      </c>
      <c r="C56" s="40" t="s">
        <v>14</v>
      </c>
      <c r="D56" s="41" t="s">
        <v>87</v>
      </c>
      <c r="E56" s="42">
        <v>45992</v>
      </c>
      <c r="F56" s="35">
        <v>96.77</v>
      </c>
      <c r="G56" s="36">
        <f t="shared" si="4"/>
        <v>96.77</v>
      </c>
      <c r="H56" s="35">
        <v>1</v>
      </c>
      <c r="I56" s="37"/>
      <c r="J56" s="38"/>
      <c r="K56" s="4"/>
    </row>
    <row r="57" spans="1:11" ht="15.95" customHeight="1">
      <c r="A57" s="31">
        <v>53</v>
      </c>
      <c r="B57" s="39" t="s">
        <v>88</v>
      </c>
      <c r="C57" s="40" t="s">
        <v>89</v>
      </c>
      <c r="D57" s="41" t="s">
        <v>90</v>
      </c>
      <c r="E57" s="34">
        <v>45870</v>
      </c>
      <c r="F57" s="36">
        <v>14.552</v>
      </c>
      <c r="G57" s="36">
        <f t="shared" si="4"/>
        <v>14.552</v>
      </c>
      <c r="H57" s="35">
        <v>1</v>
      </c>
      <c r="I57" s="37">
        <v>50</v>
      </c>
      <c r="J57" s="38"/>
      <c r="K57" s="3"/>
    </row>
    <row r="58" spans="1:11" ht="15.95" customHeight="1">
      <c r="A58" s="31">
        <v>54</v>
      </c>
      <c r="B58" s="39" t="s">
        <v>91</v>
      </c>
      <c r="C58" s="40" t="s">
        <v>11</v>
      </c>
      <c r="D58" s="41" t="s">
        <v>90</v>
      </c>
      <c r="E58" s="34">
        <v>46327</v>
      </c>
      <c r="F58" s="35">
        <v>16.48</v>
      </c>
      <c r="G58" s="36">
        <f t="shared" si="4"/>
        <v>49.44</v>
      </c>
      <c r="H58" s="35">
        <v>3</v>
      </c>
      <c r="I58" s="37">
        <v>150</v>
      </c>
      <c r="J58" s="38"/>
      <c r="K58" s="3"/>
    </row>
    <row r="59" spans="1:11" ht="15.95" customHeight="1">
      <c r="A59" s="31">
        <v>55</v>
      </c>
      <c r="B59" s="39" t="s">
        <v>92</v>
      </c>
      <c r="C59" s="40" t="s">
        <v>11</v>
      </c>
      <c r="D59" s="41" t="s">
        <v>93</v>
      </c>
      <c r="E59" s="34">
        <v>46357</v>
      </c>
      <c r="F59" s="35">
        <v>45.143000000000001</v>
      </c>
      <c r="G59" s="35">
        <f t="shared" si="4"/>
        <v>180.572</v>
      </c>
      <c r="H59" s="35">
        <v>4</v>
      </c>
      <c r="I59" s="37">
        <v>80</v>
      </c>
      <c r="J59" s="38"/>
      <c r="K59" s="3"/>
    </row>
    <row r="60" spans="1:11" ht="15.95" customHeight="1">
      <c r="A60" s="31">
        <v>56</v>
      </c>
      <c r="B60" s="39" t="s">
        <v>94</v>
      </c>
      <c r="C60" s="40" t="s">
        <v>11</v>
      </c>
      <c r="D60" s="41" t="s">
        <v>71</v>
      </c>
      <c r="E60" s="34">
        <v>46235</v>
      </c>
      <c r="F60" s="36">
        <v>71.018000000000001</v>
      </c>
      <c r="G60" s="36">
        <f t="shared" ref="G60:G62" si="5">F60*H60-0.01</f>
        <v>355.08000000000004</v>
      </c>
      <c r="H60" s="35">
        <v>5</v>
      </c>
      <c r="I60" s="37">
        <v>25</v>
      </c>
      <c r="J60" s="38"/>
      <c r="K60" s="4"/>
    </row>
    <row r="61" spans="1:11" ht="15.95" customHeight="1">
      <c r="A61" s="31">
        <v>57</v>
      </c>
      <c r="B61" s="39" t="s">
        <v>95</v>
      </c>
      <c r="C61" s="40" t="s">
        <v>11</v>
      </c>
      <c r="D61" s="41" t="s">
        <v>71</v>
      </c>
      <c r="E61" s="34">
        <v>46235</v>
      </c>
      <c r="F61" s="35">
        <v>71.02</v>
      </c>
      <c r="G61" s="36">
        <f t="shared" si="5"/>
        <v>142.03</v>
      </c>
      <c r="H61" s="35">
        <v>2</v>
      </c>
      <c r="I61" s="37">
        <v>8</v>
      </c>
      <c r="J61" s="38"/>
      <c r="K61" s="4"/>
    </row>
    <row r="62" spans="1:11" ht="15.95" customHeight="1">
      <c r="A62" s="31">
        <v>58</v>
      </c>
      <c r="B62" s="32" t="s">
        <v>96</v>
      </c>
      <c r="C62" s="33" t="s">
        <v>14</v>
      </c>
      <c r="D62" s="26" t="s">
        <v>78</v>
      </c>
      <c r="E62" s="50">
        <v>45901</v>
      </c>
      <c r="F62" s="35">
        <v>8.4700000000000006</v>
      </c>
      <c r="G62" s="36">
        <f t="shared" si="5"/>
        <v>8.4600000000000009</v>
      </c>
      <c r="H62" s="35">
        <v>1</v>
      </c>
      <c r="I62" s="37"/>
      <c r="J62" s="38"/>
      <c r="K62" s="4"/>
    </row>
    <row r="63" spans="1:11" ht="15.95" customHeight="1">
      <c r="A63" s="31">
        <v>59</v>
      </c>
      <c r="B63" s="32" t="s">
        <v>97</v>
      </c>
      <c r="C63" s="23" t="s">
        <v>14</v>
      </c>
      <c r="D63" s="26" t="s">
        <v>98</v>
      </c>
      <c r="E63" s="50">
        <v>46447</v>
      </c>
      <c r="F63" s="35">
        <v>15.13</v>
      </c>
      <c r="G63" s="36">
        <f t="shared" ref="G63:G64" si="6">F63*H63</f>
        <v>90.78</v>
      </c>
      <c r="H63" s="35">
        <v>6</v>
      </c>
      <c r="I63" s="29"/>
      <c r="J63" s="38"/>
      <c r="K63" s="4"/>
    </row>
    <row r="64" spans="1:11" ht="15.95" customHeight="1">
      <c r="A64" s="31">
        <v>60</v>
      </c>
      <c r="B64" s="51" t="s">
        <v>99</v>
      </c>
      <c r="C64" s="23" t="s">
        <v>100</v>
      </c>
      <c r="D64" s="52" t="s">
        <v>101</v>
      </c>
      <c r="E64" s="50">
        <v>45870</v>
      </c>
      <c r="F64" s="35">
        <v>3294.7761</v>
      </c>
      <c r="G64" s="36">
        <f t="shared" si="6"/>
        <v>95548.506900000008</v>
      </c>
      <c r="H64" s="35">
        <v>29</v>
      </c>
      <c r="I64" s="29">
        <v>2810</v>
      </c>
      <c r="J64" s="38"/>
      <c r="K64" s="4"/>
    </row>
    <row r="65" spans="1:11" ht="15.95" customHeight="1">
      <c r="A65" s="31">
        <v>61</v>
      </c>
      <c r="B65" s="51" t="s">
        <v>102</v>
      </c>
      <c r="C65" s="23" t="s">
        <v>103</v>
      </c>
      <c r="D65" s="52"/>
      <c r="E65" s="50">
        <v>46174</v>
      </c>
      <c r="F65" s="36">
        <v>2.3679999999999999</v>
      </c>
      <c r="G65" s="36"/>
      <c r="H65" s="35">
        <v>840</v>
      </c>
      <c r="I65" s="29"/>
      <c r="J65" s="38"/>
      <c r="K65" s="4"/>
    </row>
    <row r="66" spans="1:11" ht="19.5" customHeight="1">
      <c r="A66" s="31">
        <v>62</v>
      </c>
      <c r="B66" s="51" t="s">
        <v>104</v>
      </c>
      <c r="C66" s="23"/>
      <c r="D66" s="52"/>
      <c r="E66" s="50"/>
      <c r="F66" s="36">
        <v>80</v>
      </c>
      <c r="G66" s="36">
        <f t="shared" ref="G66:G118" si="7">F66*H66</f>
        <v>2000</v>
      </c>
      <c r="H66" s="35">
        <v>25</v>
      </c>
      <c r="I66" s="29"/>
      <c r="J66" s="38"/>
      <c r="K66" s="4"/>
    </row>
    <row r="67" spans="1:11" ht="24.75">
      <c r="A67" s="31">
        <v>63</v>
      </c>
      <c r="B67" s="53" t="s">
        <v>105</v>
      </c>
      <c r="C67" s="54"/>
      <c r="D67" s="48" t="s">
        <v>106</v>
      </c>
      <c r="E67" s="34">
        <v>45931</v>
      </c>
      <c r="F67" s="36">
        <v>600</v>
      </c>
      <c r="G67" s="36">
        <f t="shared" si="7"/>
        <v>2400</v>
      </c>
      <c r="H67" s="35">
        <v>4</v>
      </c>
      <c r="I67" s="29">
        <v>40</v>
      </c>
      <c r="J67" s="38"/>
      <c r="K67" s="4"/>
    </row>
    <row r="68" spans="1:11" ht="15.75" customHeight="1">
      <c r="A68" s="31">
        <v>64</v>
      </c>
      <c r="B68" s="55" t="s">
        <v>107</v>
      </c>
      <c r="C68" s="54"/>
      <c r="D68" s="48" t="s">
        <v>108</v>
      </c>
      <c r="E68" s="34">
        <v>46113</v>
      </c>
      <c r="F68" s="36">
        <v>850</v>
      </c>
      <c r="G68" s="36">
        <f t="shared" si="7"/>
        <v>4250</v>
      </c>
      <c r="H68" s="35">
        <v>5</v>
      </c>
      <c r="I68" s="29">
        <v>435</v>
      </c>
      <c r="J68" s="38"/>
      <c r="K68" s="4"/>
    </row>
    <row r="69" spans="1:11" ht="30.75" customHeight="1">
      <c r="A69" s="31">
        <v>65</v>
      </c>
      <c r="B69" s="53" t="s">
        <v>109</v>
      </c>
      <c r="C69" s="54" t="s">
        <v>103</v>
      </c>
      <c r="D69" s="41"/>
      <c r="E69" s="34">
        <v>46357</v>
      </c>
      <c r="F69" s="35">
        <v>2.8</v>
      </c>
      <c r="G69" s="36">
        <f t="shared" si="7"/>
        <v>1400</v>
      </c>
      <c r="H69" s="35">
        <v>500</v>
      </c>
      <c r="I69" s="38"/>
      <c r="J69" s="37"/>
      <c r="K69" s="6"/>
    </row>
    <row r="70" spans="1:11" ht="15.95" customHeight="1">
      <c r="A70" s="31">
        <v>66</v>
      </c>
      <c r="B70" s="53" t="s">
        <v>110</v>
      </c>
      <c r="C70" s="54" t="s">
        <v>103</v>
      </c>
      <c r="D70" s="41"/>
      <c r="E70" s="34">
        <v>46327</v>
      </c>
      <c r="F70" s="35">
        <v>1.55</v>
      </c>
      <c r="G70" s="36">
        <f t="shared" si="7"/>
        <v>1559.3</v>
      </c>
      <c r="H70" s="35">
        <v>1006</v>
      </c>
      <c r="I70" s="38"/>
      <c r="J70" s="37"/>
      <c r="K70" s="6"/>
    </row>
    <row r="71" spans="1:11" ht="15.95" customHeight="1">
      <c r="A71" s="31">
        <v>67</v>
      </c>
      <c r="B71" s="53" t="s">
        <v>111</v>
      </c>
      <c r="C71" s="54" t="s">
        <v>103</v>
      </c>
      <c r="D71" s="41"/>
      <c r="E71" s="34">
        <v>46023</v>
      </c>
      <c r="F71" s="35">
        <v>15.94</v>
      </c>
      <c r="G71" s="35">
        <f t="shared" si="7"/>
        <v>350.68</v>
      </c>
      <c r="H71" s="35">
        <v>22</v>
      </c>
      <c r="I71" s="38"/>
      <c r="J71" s="37"/>
      <c r="K71" s="6"/>
    </row>
    <row r="72" spans="1:11" ht="15.95" customHeight="1">
      <c r="A72" s="31">
        <v>68</v>
      </c>
      <c r="B72" s="56" t="s">
        <v>112</v>
      </c>
      <c r="C72" s="54" t="s">
        <v>103</v>
      </c>
      <c r="D72" s="41"/>
      <c r="E72" s="34">
        <v>46023</v>
      </c>
      <c r="F72" s="35">
        <v>31.55</v>
      </c>
      <c r="G72" s="36">
        <f t="shared" si="7"/>
        <v>63.1</v>
      </c>
      <c r="H72" s="35">
        <v>2</v>
      </c>
      <c r="I72" s="38"/>
      <c r="J72" s="37"/>
      <c r="K72" s="6"/>
    </row>
    <row r="73" spans="1:11" ht="15.95" customHeight="1">
      <c r="A73" s="31">
        <v>69</v>
      </c>
      <c r="B73" s="56" t="s">
        <v>113</v>
      </c>
      <c r="C73" s="54" t="s">
        <v>103</v>
      </c>
      <c r="D73" s="41"/>
      <c r="E73" s="34">
        <v>46023</v>
      </c>
      <c r="F73" s="35">
        <v>53.39</v>
      </c>
      <c r="G73" s="36">
        <f t="shared" si="7"/>
        <v>53.39</v>
      </c>
      <c r="H73" s="35">
        <v>1</v>
      </c>
      <c r="I73" s="38"/>
      <c r="J73" s="37"/>
      <c r="K73" s="6"/>
    </row>
    <row r="74" spans="1:11" ht="29.25" customHeight="1">
      <c r="A74" s="31">
        <v>70</v>
      </c>
      <c r="B74" s="56" t="s">
        <v>114</v>
      </c>
      <c r="C74" s="54" t="s">
        <v>103</v>
      </c>
      <c r="D74" s="41"/>
      <c r="E74" s="34">
        <v>46357</v>
      </c>
      <c r="F74" s="36">
        <v>5</v>
      </c>
      <c r="G74" s="36">
        <f t="shared" si="7"/>
        <v>120</v>
      </c>
      <c r="H74" s="35">
        <v>24</v>
      </c>
      <c r="I74" s="38"/>
      <c r="J74" s="37"/>
      <c r="K74" s="7"/>
    </row>
    <row r="75" spans="1:11" ht="15.95" customHeight="1">
      <c r="A75" s="31">
        <v>71</v>
      </c>
      <c r="B75" s="56" t="s">
        <v>115</v>
      </c>
      <c r="C75" s="57" t="s">
        <v>103</v>
      </c>
      <c r="D75" s="41"/>
      <c r="E75" s="34"/>
      <c r="F75" s="35">
        <v>7.46</v>
      </c>
      <c r="G75" s="36">
        <f t="shared" si="7"/>
        <v>141.74</v>
      </c>
      <c r="H75" s="35">
        <v>19</v>
      </c>
      <c r="I75" s="38"/>
      <c r="J75" s="38"/>
      <c r="K75" s="4"/>
    </row>
    <row r="76" spans="1:11" ht="15.95" customHeight="1">
      <c r="A76" s="31">
        <v>72</v>
      </c>
      <c r="B76" s="56" t="s">
        <v>115</v>
      </c>
      <c r="C76" s="57" t="s">
        <v>103</v>
      </c>
      <c r="D76" s="41"/>
      <c r="E76" s="34"/>
      <c r="F76" s="35">
        <v>7.58</v>
      </c>
      <c r="G76" s="36">
        <f t="shared" si="7"/>
        <v>7.58</v>
      </c>
      <c r="H76" s="35">
        <v>1</v>
      </c>
      <c r="I76" s="38"/>
      <c r="J76" s="38"/>
      <c r="K76" s="4"/>
    </row>
    <row r="77" spans="1:11" ht="15.95" customHeight="1">
      <c r="A77" s="31">
        <v>73</v>
      </c>
      <c r="B77" s="58" t="s">
        <v>116</v>
      </c>
      <c r="C77" s="57" t="s">
        <v>103</v>
      </c>
      <c r="D77" s="41"/>
      <c r="E77" s="34">
        <v>47939</v>
      </c>
      <c r="F77" s="35">
        <v>8.24</v>
      </c>
      <c r="G77" s="36">
        <f t="shared" si="7"/>
        <v>181.28</v>
      </c>
      <c r="H77" s="35">
        <v>22</v>
      </c>
      <c r="I77" s="38"/>
      <c r="J77" s="38"/>
      <c r="K77" s="4"/>
    </row>
    <row r="78" spans="1:11" ht="30.75" customHeight="1">
      <c r="A78" s="31">
        <v>74</v>
      </c>
      <c r="B78" s="59" t="s">
        <v>117</v>
      </c>
      <c r="C78" s="54" t="s">
        <v>103</v>
      </c>
      <c r="D78" s="41"/>
      <c r="E78" s="34">
        <v>64193</v>
      </c>
      <c r="F78" s="35">
        <v>21.2</v>
      </c>
      <c r="G78" s="36">
        <f t="shared" si="7"/>
        <v>2332</v>
      </c>
      <c r="H78" s="35">
        <v>110</v>
      </c>
      <c r="I78" s="38"/>
      <c r="J78" s="38"/>
      <c r="K78" s="4"/>
    </row>
    <row r="79" spans="1:11" ht="16.5" customHeight="1">
      <c r="A79" s="31">
        <v>75</v>
      </c>
      <c r="B79" s="59" t="s">
        <v>118</v>
      </c>
      <c r="C79" s="54" t="s">
        <v>103</v>
      </c>
      <c r="D79" s="41"/>
      <c r="E79" s="34">
        <v>46447</v>
      </c>
      <c r="F79" s="35">
        <v>11.15</v>
      </c>
      <c r="G79" s="35">
        <f t="shared" si="7"/>
        <v>903.15</v>
      </c>
      <c r="H79" s="35">
        <v>81</v>
      </c>
      <c r="I79" s="38"/>
      <c r="J79" s="38"/>
      <c r="K79" s="4"/>
    </row>
    <row r="80" spans="1:11" ht="30" customHeight="1">
      <c r="A80" s="31">
        <v>76</v>
      </c>
      <c r="B80" s="59" t="s">
        <v>119</v>
      </c>
      <c r="C80" s="54" t="s">
        <v>103</v>
      </c>
      <c r="D80" s="41" t="s">
        <v>108</v>
      </c>
      <c r="E80" s="34"/>
      <c r="F80" s="35">
        <v>3.75</v>
      </c>
      <c r="G80" s="36">
        <f t="shared" si="7"/>
        <v>4950</v>
      </c>
      <c r="H80" s="35">
        <v>1320</v>
      </c>
      <c r="I80" s="38"/>
      <c r="J80" s="38"/>
      <c r="K80" s="4"/>
    </row>
    <row r="81" spans="1:11" ht="16.5" customHeight="1">
      <c r="A81" s="31">
        <v>77</v>
      </c>
      <c r="B81" s="59" t="s">
        <v>120</v>
      </c>
      <c r="C81" s="54" t="s">
        <v>103</v>
      </c>
      <c r="D81" s="41"/>
      <c r="E81" s="34">
        <v>46235</v>
      </c>
      <c r="F81" s="35">
        <v>3.8519999999999999</v>
      </c>
      <c r="G81" s="36">
        <f t="shared" si="7"/>
        <v>6933.5999999999995</v>
      </c>
      <c r="H81" s="35">
        <v>1800</v>
      </c>
      <c r="I81" s="38"/>
      <c r="J81" s="38"/>
      <c r="K81" s="4"/>
    </row>
    <row r="82" spans="1:11" ht="30">
      <c r="A82" s="31">
        <v>78</v>
      </c>
      <c r="B82" s="59" t="s">
        <v>121</v>
      </c>
      <c r="C82" s="54" t="s">
        <v>103</v>
      </c>
      <c r="D82" s="41" t="s">
        <v>122</v>
      </c>
      <c r="E82" s="34"/>
      <c r="F82" s="35">
        <v>0.33</v>
      </c>
      <c r="G82" s="36">
        <f t="shared" si="7"/>
        <v>574.20000000000005</v>
      </c>
      <c r="H82" s="35">
        <v>1740</v>
      </c>
      <c r="I82" s="38"/>
      <c r="J82" s="38"/>
      <c r="K82" s="4"/>
    </row>
    <row r="83" spans="1:11" ht="15">
      <c r="A83" s="31">
        <v>79</v>
      </c>
      <c r="B83" s="59" t="s">
        <v>123</v>
      </c>
      <c r="C83" s="54" t="s">
        <v>103</v>
      </c>
      <c r="D83" s="41"/>
      <c r="E83" s="34"/>
      <c r="F83" s="35">
        <v>57.37</v>
      </c>
      <c r="G83" s="35">
        <f t="shared" si="7"/>
        <v>2294.7999999999997</v>
      </c>
      <c r="H83" s="35">
        <v>40</v>
      </c>
      <c r="I83" s="37"/>
      <c r="J83" s="38"/>
      <c r="K83" s="4"/>
    </row>
    <row r="84" spans="1:11" ht="15">
      <c r="A84" s="31">
        <v>80</v>
      </c>
      <c r="B84" s="59" t="s">
        <v>124</v>
      </c>
      <c r="C84" s="54" t="s">
        <v>103</v>
      </c>
      <c r="D84" s="41"/>
      <c r="E84" s="34">
        <v>45992</v>
      </c>
      <c r="F84" s="35">
        <v>0.48</v>
      </c>
      <c r="G84" s="36">
        <f t="shared" si="7"/>
        <v>7953.5999999999995</v>
      </c>
      <c r="H84" s="35">
        <v>16570</v>
      </c>
      <c r="I84" s="37"/>
      <c r="J84" s="38"/>
      <c r="K84" s="4"/>
    </row>
    <row r="85" spans="1:11" ht="16.5" customHeight="1">
      <c r="A85" s="31">
        <v>81</v>
      </c>
      <c r="B85" s="59" t="s">
        <v>125</v>
      </c>
      <c r="C85" s="54" t="s">
        <v>11</v>
      </c>
      <c r="D85" s="41" t="s">
        <v>108</v>
      </c>
      <c r="E85" s="34"/>
      <c r="F85" s="35">
        <v>45</v>
      </c>
      <c r="G85" s="36">
        <f t="shared" si="7"/>
        <v>180</v>
      </c>
      <c r="H85" s="35">
        <v>4</v>
      </c>
      <c r="I85" s="38">
        <v>322</v>
      </c>
      <c r="J85" s="38"/>
      <c r="K85" s="4"/>
    </row>
    <row r="86" spans="1:11" ht="32.25" customHeight="1">
      <c r="A86" s="31">
        <v>82</v>
      </c>
      <c r="B86" s="59" t="s">
        <v>126</v>
      </c>
      <c r="C86" s="54" t="s">
        <v>127</v>
      </c>
      <c r="D86" s="41"/>
      <c r="E86" s="34">
        <v>46388</v>
      </c>
      <c r="F86" s="35">
        <v>9.75</v>
      </c>
      <c r="G86" s="36">
        <f t="shared" si="7"/>
        <v>13835.25</v>
      </c>
      <c r="H86" s="35">
        <v>1419</v>
      </c>
      <c r="I86" s="38"/>
      <c r="J86" s="38"/>
      <c r="K86" s="4"/>
    </row>
    <row r="87" spans="1:11" ht="31.5" customHeight="1">
      <c r="A87" s="31">
        <v>83</v>
      </c>
      <c r="B87" s="60" t="s">
        <v>236</v>
      </c>
      <c r="C87" s="54" t="s">
        <v>127</v>
      </c>
      <c r="D87" s="41"/>
      <c r="E87" s="42">
        <v>47331</v>
      </c>
      <c r="F87" s="36">
        <v>6.89</v>
      </c>
      <c r="G87" s="36">
        <f t="shared" si="7"/>
        <v>20732.009999999998</v>
      </c>
      <c r="H87" s="35">
        <v>3009</v>
      </c>
      <c r="I87" s="38"/>
      <c r="J87" s="37"/>
      <c r="K87" s="6"/>
    </row>
    <row r="88" spans="1:11" ht="31.5" customHeight="1">
      <c r="A88" s="31">
        <v>84</v>
      </c>
      <c r="B88" s="60" t="s">
        <v>128</v>
      </c>
      <c r="C88" s="54" t="s">
        <v>127</v>
      </c>
      <c r="D88" s="41"/>
      <c r="E88" s="42">
        <v>46327</v>
      </c>
      <c r="F88" s="36">
        <v>5.2</v>
      </c>
      <c r="G88" s="36">
        <f t="shared" si="7"/>
        <v>24648</v>
      </c>
      <c r="H88" s="35">
        <v>4740</v>
      </c>
      <c r="I88" s="38"/>
      <c r="J88" s="37"/>
      <c r="K88" s="6"/>
    </row>
    <row r="89" spans="1:11" ht="30">
      <c r="A89" s="31">
        <v>85</v>
      </c>
      <c r="B89" s="59" t="s">
        <v>129</v>
      </c>
      <c r="C89" s="54" t="s">
        <v>127</v>
      </c>
      <c r="D89" s="41"/>
      <c r="E89" s="34">
        <v>46357</v>
      </c>
      <c r="F89" s="36">
        <v>1.8855999999999999</v>
      </c>
      <c r="G89" s="36">
        <f t="shared" si="7"/>
        <v>754.24</v>
      </c>
      <c r="H89" s="35">
        <v>400</v>
      </c>
      <c r="I89" s="38"/>
      <c r="J89" s="38"/>
      <c r="K89" s="4"/>
    </row>
    <row r="90" spans="1:11" ht="15.95" customHeight="1">
      <c r="A90" s="31">
        <v>86</v>
      </c>
      <c r="B90" s="59" t="s">
        <v>130</v>
      </c>
      <c r="C90" s="54" t="s">
        <v>103</v>
      </c>
      <c r="D90" s="41"/>
      <c r="E90" s="34">
        <v>46023</v>
      </c>
      <c r="F90" s="36">
        <v>1.1000000000000001</v>
      </c>
      <c r="G90" s="36">
        <f t="shared" si="7"/>
        <v>2563</v>
      </c>
      <c r="H90" s="35">
        <v>2330</v>
      </c>
      <c r="I90" s="38"/>
      <c r="J90" s="38"/>
      <c r="K90" s="4"/>
    </row>
    <row r="91" spans="1:11" ht="15.95" customHeight="1">
      <c r="A91" s="31">
        <v>87</v>
      </c>
      <c r="B91" s="59" t="s">
        <v>131</v>
      </c>
      <c r="C91" s="54" t="s">
        <v>103</v>
      </c>
      <c r="D91" s="41"/>
      <c r="E91" s="34">
        <v>46419</v>
      </c>
      <c r="F91" s="36">
        <v>79</v>
      </c>
      <c r="G91" s="36">
        <f t="shared" si="7"/>
        <v>7110</v>
      </c>
      <c r="H91" s="35">
        <v>90</v>
      </c>
      <c r="I91" s="38"/>
      <c r="J91" s="38"/>
      <c r="K91" s="3"/>
    </row>
    <row r="92" spans="1:11" ht="15.95" customHeight="1">
      <c r="A92" s="31">
        <v>88</v>
      </c>
      <c r="B92" s="59" t="s">
        <v>132</v>
      </c>
      <c r="C92" s="54" t="s">
        <v>103</v>
      </c>
      <c r="D92" s="41"/>
      <c r="E92" s="34">
        <v>46023</v>
      </c>
      <c r="F92" s="35">
        <v>59.52</v>
      </c>
      <c r="G92" s="36">
        <f t="shared" si="7"/>
        <v>5475.84</v>
      </c>
      <c r="H92" s="35">
        <v>92</v>
      </c>
      <c r="I92" s="38"/>
      <c r="J92" s="38"/>
      <c r="K92" s="3"/>
    </row>
    <row r="93" spans="1:11" ht="15.95" customHeight="1">
      <c r="A93" s="31">
        <v>89</v>
      </c>
      <c r="B93" s="59" t="s">
        <v>133</v>
      </c>
      <c r="C93" s="54" t="s">
        <v>103</v>
      </c>
      <c r="D93" s="41"/>
      <c r="E93" s="34"/>
      <c r="F93" s="36">
        <v>1</v>
      </c>
      <c r="G93" s="36">
        <f t="shared" si="7"/>
        <v>980</v>
      </c>
      <c r="H93" s="35">
        <v>980</v>
      </c>
      <c r="I93" s="38"/>
      <c r="J93" s="38"/>
      <c r="K93" s="4"/>
    </row>
    <row r="94" spans="1:11" ht="15.95" customHeight="1">
      <c r="A94" s="31">
        <v>90</v>
      </c>
      <c r="B94" s="59" t="s">
        <v>134</v>
      </c>
      <c r="C94" s="54" t="s">
        <v>103</v>
      </c>
      <c r="D94" s="41"/>
      <c r="E94" s="34">
        <v>46296</v>
      </c>
      <c r="F94" s="35">
        <v>0.89</v>
      </c>
      <c r="G94" s="36">
        <f t="shared" si="7"/>
        <v>2132.44</v>
      </c>
      <c r="H94" s="35">
        <v>2396</v>
      </c>
      <c r="I94" s="38"/>
      <c r="J94" s="38"/>
      <c r="K94" s="4"/>
    </row>
    <row r="95" spans="1:11" ht="15.95" customHeight="1">
      <c r="A95" s="31">
        <v>91</v>
      </c>
      <c r="B95" s="59" t="s">
        <v>135</v>
      </c>
      <c r="C95" s="54" t="s">
        <v>103</v>
      </c>
      <c r="D95" s="41"/>
      <c r="E95" s="34">
        <v>46874</v>
      </c>
      <c r="F95" s="35">
        <v>1.65</v>
      </c>
      <c r="G95" s="35">
        <f t="shared" si="7"/>
        <v>6095.0999999999995</v>
      </c>
      <c r="H95" s="35">
        <v>3694</v>
      </c>
      <c r="I95" s="38"/>
      <c r="J95" s="38"/>
      <c r="K95" s="4"/>
    </row>
    <row r="96" spans="1:11" ht="15.95" customHeight="1">
      <c r="A96" s="31">
        <v>92</v>
      </c>
      <c r="B96" s="59" t="s">
        <v>136</v>
      </c>
      <c r="C96" s="54" t="s">
        <v>103</v>
      </c>
      <c r="D96" s="41"/>
      <c r="E96" s="34"/>
      <c r="F96" s="35">
        <v>11.984</v>
      </c>
      <c r="G96" s="36">
        <f t="shared" si="7"/>
        <v>1282.288</v>
      </c>
      <c r="H96" s="35">
        <v>107</v>
      </c>
      <c r="I96" s="38"/>
      <c r="J96" s="38"/>
      <c r="K96" s="4"/>
    </row>
    <row r="97" spans="1:14" ht="15.95" customHeight="1">
      <c r="A97" s="31">
        <v>93</v>
      </c>
      <c r="B97" s="59" t="s">
        <v>137</v>
      </c>
      <c r="C97" s="54" t="s">
        <v>103</v>
      </c>
      <c r="D97" s="41"/>
      <c r="E97" s="34">
        <v>45901</v>
      </c>
      <c r="F97" s="35">
        <v>4.05</v>
      </c>
      <c r="G97" s="36">
        <f t="shared" si="7"/>
        <v>162</v>
      </c>
      <c r="H97" s="35">
        <v>40</v>
      </c>
      <c r="I97" s="38"/>
      <c r="J97" s="38"/>
      <c r="K97" s="4"/>
    </row>
    <row r="98" spans="1:14" ht="15.95" customHeight="1">
      <c r="A98" s="31">
        <v>94</v>
      </c>
      <c r="B98" s="59" t="s">
        <v>138</v>
      </c>
      <c r="C98" s="54" t="s">
        <v>103</v>
      </c>
      <c r="D98" s="41"/>
      <c r="E98" s="34">
        <v>45901</v>
      </c>
      <c r="F98" s="35">
        <v>4.05</v>
      </c>
      <c r="G98" s="36">
        <f t="shared" si="7"/>
        <v>162</v>
      </c>
      <c r="H98" s="35">
        <v>40</v>
      </c>
      <c r="I98" s="38"/>
      <c r="J98" s="38"/>
      <c r="K98" s="4"/>
    </row>
    <row r="99" spans="1:14" ht="15.95" customHeight="1">
      <c r="A99" s="31">
        <v>95</v>
      </c>
      <c r="B99" s="59" t="s">
        <v>139</v>
      </c>
      <c r="C99" s="54" t="s">
        <v>11</v>
      </c>
      <c r="D99" s="41" t="s">
        <v>140</v>
      </c>
      <c r="E99" s="34">
        <v>46023</v>
      </c>
      <c r="F99" s="36">
        <v>750</v>
      </c>
      <c r="G99" s="36">
        <f t="shared" si="7"/>
        <v>1500</v>
      </c>
      <c r="H99" s="35">
        <v>2</v>
      </c>
      <c r="I99" s="38">
        <v>860</v>
      </c>
      <c r="J99" s="38"/>
      <c r="K99" s="4"/>
    </row>
    <row r="100" spans="1:14" ht="32.25" customHeight="1">
      <c r="A100" s="31">
        <v>96</v>
      </c>
      <c r="B100" s="59" t="s">
        <v>141</v>
      </c>
      <c r="C100" s="54" t="s">
        <v>103</v>
      </c>
      <c r="D100" s="41" t="s">
        <v>108</v>
      </c>
      <c r="E100" s="34"/>
      <c r="F100" s="35">
        <v>3.1410999999999998</v>
      </c>
      <c r="G100" s="36">
        <f t="shared" si="7"/>
        <v>7915.5719999999992</v>
      </c>
      <c r="H100" s="35">
        <v>2520</v>
      </c>
      <c r="I100" s="38"/>
      <c r="J100" s="38"/>
      <c r="K100" s="3"/>
    </row>
    <row r="101" spans="1:14" ht="16.5" customHeight="1">
      <c r="A101" s="31">
        <v>97</v>
      </c>
      <c r="B101" s="59" t="s">
        <v>142</v>
      </c>
      <c r="C101" s="54" t="s">
        <v>103</v>
      </c>
      <c r="D101" s="41"/>
      <c r="E101" s="34"/>
      <c r="F101" s="35">
        <v>0.37</v>
      </c>
      <c r="G101" s="36">
        <f t="shared" si="7"/>
        <v>1850</v>
      </c>
      <c r="H101" s="35">
        <v>5000</v>
      </c>
      <c r="I101" s="38"/>
      <c r="J101" s="38"/>
      <c r="K101" s="3"/>
    </row>
    <row r="102" spans="1:14" ht="15">
      <c r="A102" s="31">
        <v>98</v>
      </c>
      <c r="B102" s="59" t="s">
        <v>143</v>
      </c>
      <c r="C102" s="54" t="s">
        <v>103</v>
      </c>
      <c r="D102" s="41"/>
      <c r="E102" s="42">
        <v>45809</v>
      </c>
      <c r="F102" s="35">
        <v>9478.06</v>
      </c>
      <c r="G102" s="36">
        <f t="shared" si="7"/>
        <v>9478.06</v>
      </c>
      <c r="H102" s="35">
        <v>1</v>
      </c>
      <c r="I102" s="38">
        <v>2</v>
      </c>
      <c r="J102" s="38"/>
      <c r="K102" s="4"/>
    </row>
    <row r="103" spans="1:14" ht="30.75" customHeight="1">
      <c r="A103" s="31">
        <v>99</v>
      </c>
      <c r="B103" s="59" t="s">
        <v>144</v>
      </c>
      <c r="C103" s="54" t="s">
        <v>103</v>
      </c>
      <c r="D103" s="41"/>
      <c r="E103" s="42">
        <v>45809</v>
      </c>
      <c r="F103" s="35">
        <v>7755.56</v>
      </c>
      <c r="G103" s="36">
        <f t="shared" si="7"/>
        <v>7755.56</v>
      </c>
      <c r="H103" s="35">
        <v>1</v>
      </c>
      <c r="I103" s="38">
        <v>4</v>
      </c>
      <c r="J103" s="38"/>
      <c r="K103" s="4"/>
    </row>
    <row r="104" spans="1:14" ht="30">
      <c r="A104" s="31">
        <v>100</v>
      </c>
      <c r="B104" s="59" t="s">
        <v>145</v>
      </c>
      <c r="C104" s="54" t="s">
        <v>103</v>
      </c>
      <c r="D104" s="41"/>
      <c r="E104" s="42">
        <v>45748</v>
      </c>
      <c r="F104" s="35">
        <v>1507.63</v>
      </c>
      <c r="G104" s="36">
        <f t="shared" si="7"/>
        <v>4522.8900000000003</v>
      </c>
      <c r="H104" s="35">
        <v>3</v>
      </c>
      <c r="I104" s="38"/>
      <c r="J104" s="38"/>
      <c r="K104" s="4"/>
    </row>
    <row r="105" spans="1:14" ht="15">
      <c r="A105" s="31">
        <v>101</v>
      </c>
      <c r="B105" s="59" t="s">
        <v>146</v>
      </c>
      <c r="C105" s="54" t="s">
        <v>103</v>
      </c>
      <c r="D105" s="41"/>
      <c r="E105" s="34">
        <v>45870</v>
      </c>
      <c r="F105" s="36">
        <v>2314.41</v>
      </c>
      <c r="G105" s="36">
        <f t="shared" si="7"/>
        <v>9257.64</v>
      </c>
      <c r="H105" s="35">
        <v>4</v>
      </c>
      <c r="I105" s="38"/>
      <c r="J105" s="38"/>
      <c r="K105" s="4"/>
    </row>
    <row r="106" spans="1:14" ht="15">
      <c r="A106" s="31">
        <v>102</v>
      </c>
      <c r="B106" s="59" t="s">
        <v>147</v>
      </c>
      <c r="C106" s="54" t="s">
        <v>103</v>
      </c>
      <c r="D106" s="41"/>
      <c r="E106" s="34">
        <v>46266</v>
      </c>
      <c r="F106" s="46">
        <v>1551.5</v>
      </c>
      <c r="G106" s="35">
        <f t="shared" si="7"/>
        <v>10860.5</v>
      </c>
      <c r="H106" s="35">
        <v>7</v>
      </c>
      <c r="I106" s="38"/>
      <c r="J106" s="38"/>
      <c r="K106" s="4"/>
    </row>
    <row r="107" spans="1:14" ht="15">
      <c r="A107" s="31">
        <v>103</v>
      </c>
      <c r="B107" s="59" t="s">
        <v>148</v>
      </c>
      <c r="C107" s="54" t="s">
        <v>103</v>
      </c>
      <c r="D107" s="41" t="s">
        <v>149</v>
      </c>
      <c r="E107" s="34">
        <v>46813</v>
      </c>
      <c r="F107" s="36">
        <v>124</v>
      </c>
      <c r="G107" s="36">
        <f t="shared" si="7"/>
        <v>248</v>
      </c>
      <c r="H107" s="35">
        <v>2</v>
      </c>
      <c r="I107" s="38">
        <v>1760</v>
      </c>
      <c r="J107" s="38"/>
      <c r="K107" s="3"/>
    </row>
    <row r="108" spans="1:14" ht="15.75" customHeight="1">
      <c r="A108" s="31">
        <v>104</v>
      </c>
      <c r="B108" s="59" t="s">
        <v>150</v>
      </c>
      <c r="C108" s="54" t="s">
        <v>103</v>
      </c>
      <c r="D108" s="41" t="s">
        <v>140</v>
      </c>
      <c r="E108" s="34">
        <v>46813</v>
      </c>
      <c r="F108" s="36">
        <v>153</v>
      </c>
      <c r="G108" s="36">
        <f t="shared" si="7"/>
        <v>612</v>
      </c>
      <c r="H108" s="35">
        <v>4</v>
      </c>
      <c r="I108" s="38">
        <v>2000</v>
      </c>
      <c r="J108" s="38"/>
      <c r="K108" s="3"/>
    </row>
    <row r="109" spans="1:14" ht="15">
      <c r="A109" s="31">
        <v>105</v>
      </c>
      <c r="B109" s="59" t="s">
        <v>151</v>
      </c>
      <c r="C109" s="54" t="s">
        <v>103</v>
      </c>
      <c r="D109" s="41"/>
      <c r="E109" s="34">
        <v>46204</v>
      </c>
      <c r="F109" s="36">
        <v>172</v>
      </c>
      <c r="G109" s="36">
        <f t="shared" si="7"/>
        <v>860</v>
      </c>
      <c r="H109" s="35">
        <v>5</v>
      </c>
      <c r="I109" s="38"/>
      <c r="J109" s="38"/>
      <c r="K109" s="3"/>
    </row>
    <row r="110" spans="1:14" ht="15">
      <c r="A110" s="31">
        <v>106</v>
      </c>
      <c r="B110" s="59" t="s">
        <v>152</v>
      </c>
      <c r="C110" s="54" t="s">
        <v>103</v>
      </c>
      <c r="D110" s="41" t="s">
        <v>153</v>
      </c>
      <c r="E110" s="34">
        <v>46054</v>
      </c>
      <c r="F110" s="36">
        <v>189</v>
      </c>
      <c r="G110" s="36">
        <f t="shared" si="7"/>
        <v>1701</v>
      </c>
      <c r="H110" s="35">
        <v>9</v>
      </c>
      <c r="I110" s="38"/>
      <c r="J110" s="38"/>
      <c r="K110" s="4"/>
      <c r="L110" s="9"/>
      <c r="M110" s="9"/>
      <c r="N110" s="9"/>
    </row>
    <row r="111" spans="1:14" ht="15">
      <c r="A111" s="31">
        <v>107</v>
      </c>
      <c r="B111" s="59" t="s">
        <v>152</v>
      </c>
      <c r="C111" s="54" t="s">
        <v>103</v>
      </c>
      <c r="D111" s="41" t="s">
        <v>153</v>
      </c>
      <c r="E111" s="34">
        <v>46204</v>
      </c>
      <c r="F111" s="36">
        <v>212</v>
      </c>
      <c r="G111" s="36">
        <f t="shared" si="7"/>
        <v>5512</v>
      </c>
      <c r="H111" s="35">
        <v>26</v>
      </c>
      <c r="I111" s="38"/>
      <c r="J111" s="38"/>
      <c r="K111" s="4"/>
    </row>
    <row r="112" spans="1:14" ht="15">
      <c r="A112" s="31">
        <v>108</v>
      </c>
      <c r="B112" s="59" t="s">
        <v>154</v>
      </c>
      <c r="C112" s="54" t="s">
        <v>103</v>
      </c>
      <c r="D112" s="41" t="s">
        <v>153</v>
      </c>
      <c r="E112" s="34">
        <v>45992</v>
      </c>
      <c r="F112" s="36">
        <v>212</v>
      </c>
      <c r="G112" s="36">
        <f t="shared" si="7"/>
        <v>4028</v>
      </c>
      <c r="H112" s="35">
        <v>19</v>
      </c>
      <c r="I112" s="38"/>
      <c r="J112" s="38"/>
      <c r="K112" s="4"/>
    </row>
    <row r="113" spans="1:11" ht="15">
      <c r="A113" s="31">
        <v>109</v>
      </c>
      <c r="B113" s="59" t="s">
        <v>155</v>
      </c>
      <c r="C113" s="54" t="s">
        <v>103</v>
      </c>
      <c r="D113" s="41" t="s">
        <v>153</v>
      </c>
      <c r="E113" s="34">
        <v>46082</v>
      </c>
      <c r="F113" s="36">
        <v>344</v>
      </c>
      <c r="G113" s="36">
        <f t="shared" si="7"/>
        <v>3096</v>
      </c>
      <c r="H113" s="35">
        <v>9</v>
      </c>
      <c r="I113" s="38"/>
      <c r="J113" s="38"/>
      <c r="K113" s="4"/>
    </row>
    <row r="114" spans="1:11" ht="16.5" customHeight="1">
      <c r="A114" s="31">
        <v>110</v>
      </c>
      <c r="B114" s="59" t="s">
        <v>156</v>
      </c>
      <c r="C114" s="54" t="s">
        <v>103</v>
      </c>
      <c r="D114" s="41" t="s">
        <v>153</v>
      </c>
      <c r="E114" s="34">
        <v>46082</v>
      </c>
      <c r="F114" s="36">
        <v>299</v>
      </c>
      <c r="G114" s="36">
        <f t="shared" si="7"/>
        <v>3289</v>
      </c>
      <c r="H114" s="35">
        <v>11</v>
      </c>
      <c r="I114" s="38"/>
      <c r="J114" s="37"/>
      <c r="K114" s="7"/>
    </row>
    <row r="115" spans="1:11" ht="30">
      <c r="A115" s="31">
        <v>111</v>
      </c>
      <c r="B115" s="59" t="s">
        <v>157</v>
      </c>
      <c r="C115" s="54"/>
      <c r="D115" s="41" t="s">
        <v>153</v>
      </c>
      <c r="E115" s="34">
        <v>46082</v>
      </c>
      <c r="F115" s="36">
        <v>299</v>
      </c>
      <c r="G115" s="36">
        <f t="shared" si="7"/>
        <v>299</v>
      </c>
      <c r="H115" s="35">
        <v>1</v>
      </c>
      <c r="I115" s="38"/>
      <c r="J115" s="38"/>
      <c r="K115" s="4"/>
    </row>
    <row r="116" spans="1:11" ht="16.5" customHeight="1">
      <c r="A116" s="31">
        <v>112</v>
      </c>
      <c r="B116" s="59" t="s">
        <v>158</v>
      </c>
      <c r="C116" s="54" t="s">
        <v>103</v>
      </c>
      <c r="D116" s="41"/>
      <c r="E116" s="34">
        <v>46054</v>
      </c>
      <c r="F116" s="35">
        <v>224</v>
      </c>
      <c r="G116" s="35">
        <f t="shared" si="7"/>
        <v>1344</v>
      </c>
      <c r="H116" s="35">
        <v>6</v>
      </c>
      <c r="I116" s="38"/>
      <c r="J116" s="38"/>
      <c r="K116" s="4"/>
    </row>
    <row r="117" spans="1:11" ht="15">
      <c r="A117" s="31">
        <v>113</v>
      </c>
      <c r="B117" s="59" t="s">
        <v>159</v>
      </c>
      <c r="C117" s="54" t="s">
        <v>103</v>
      </c>
      <c r="D117" s="41"/>
      <c r="E117" s="34">
        <v>45901</v>
      </c>
      <c r="F117" s="35">
        <v>224</v>
      </c>
      <c r="G117" s="35">
        <f t="shared" si="7"/>
        <v>2240</v>
      </c>
      <c r="H117" s="35">
        <v>10</v>
      </c>
      <c r="I117" s="38"/>
      <c r="J117" s="38"/>
      <c r="K117" s="4"/>
    </row>
    <row r="118" spans="1:11" ht="16.5" customHeight="1">
      <c r="A118" s="31">
        <v>114</v>
      </c>
      <c r="B118" s="59" t="s">
        <v>160</v>
      </c>
      <c r="C118" s="54" t="s">
        <v>103</v>
      </c>
      <c r="D118" s="54" t="s">
        <v>153</v>
      </c>
      <c r="E118" s="34">
        <v>46023</v>
      </c>
      <c r="F118" s="36">
        <v>90</v>
      </c>
      <c r="G118" s="36">
        <f t="shared" si="7"/>
        <v>1440</v>
      </c>
      <c r="H118" s="35">
        <v>16</v>
      </c>
      <c r="I118" s="38"/>
      <c r="J118" s="38"/>
      <c r="K118" s="4"/>
    </row>
    <row r="119" spans="1:11" ht="15">
      <c r="A119" s="31"/>
      <c r="B119" s="61" t="s">
        <v>161</v>
      </c>
      <c r="C119" s="62"/>
      <c r="D119" s="62"/>
      <c r="E119" s="62"/>
      <c r="F119" s="62"/>
      <c r="G119" s="62"/>
      <c r="H119" s="62"/>
      <c r="I119" s="38"/>
      <c r="J119" s="38"/>
      <c r="K119" s="4"/>
    </row>
    <row r="120" spans="1:11" ht="33" customHeight="1">
      <c r="A120" s="31">
        <v>1</v>
      </c>
      <c r="B120" s="63" t="s">
        <v>163</v>
      </c>
      <c r="C120" s="54" t="s">
        <v>162</v>
      </c>
      <c r="D120" s="54"/>
      <c r="E120" s="42">
        <v>46174</v>
      </c>
      <c r="F120" s="64">
        <v>93.84</v>
      </c>
      <c r="G120" s="36">
        <f t="shared" ref="G120:G132" si="8">F120*H120</f>
        <v>2533.6800000000003</v>
      </c>
      <c r="H120" s="35">
        <v>27</v>
      </c>
      <c r="I120" s="38"/>
      <c r="J120" s="38"/>
      <c r="K120" s="4"/>
    </row>
    <row r="121" spans="1:11" ht="30" customHeight="1">
      <c r="A121" s="31">
        <v>2</v>
      </c>
      <c r="B121" s="63" t="s">
        <v>164</v>
      </c>
      <c r="C121" s="54" t="s">
        <v>162</v>
      </c>
      <c r="D121" s="54"/>
      <c r="E121" s="42">
        <v>46174</v>
      </c>
      <c r="F121" s="64">
        <v>165.97</v>
      </c>
      <c r="G121" s="36">
        <f t="shared" si="8"/>
        <v>4979.1000000000004</v>
      </c>
      <c r="H121" s="35">
        <v>30</v>
      </c>
      <c r="I121" s="38"/>
      <c r="J121" s="38"/>
      <c r="K121" s="4"/>
    </row>
    <row r="122" spans="1:11" ht="42" customHeight="1">
      <c r="A122" s="31">
        <v>3</v>
      </c>
      <c r="B122" s="63" t="s">
        <v>165</v>
      </c>
      <c r="C122" s="54" t="s">
        <v>162</v>
      </c>
      <c r="D122" s="54"/>
      <c r="E122" s="34">
        <v>45809</v>
      </c>
      <c r="F122" s="35">
        <v>35.29</v>
      </c>
      <c r="G122" s="36">
        <f t="shared" si="8"/>
        <v>705.8</v>
      </c>
      <c r="H122" s="35">
        <v>20</v>
      </c>
      <c r="I122" s="38"/>
      <c r="J122" s="38"/>
      <c r="K122" s="3"/>
    </row>
    <row r="123" spans="1:11" ht="42.75" customHeight="1">
      <c r="A123" s="31">
        <v>4</v>
      </c>
      <c r="B123" s="65" t="s">
        <v>166</v>
      </c>
      <c r="C123" s="54" t="s">
        <v>162</v>
      </c>
      <c r="D123" s="54"/>
      <c r="E123" s="34">
        <v>45778</v>
      </c>
      <c r="F123" s="35">
        <v>7.2245600000000003</v>
      </c>
      <c r="G123" s="36">
        <f t="shared" si="8"/>
        <v>577.96479999999997</v>
      </c>
      <c r="H123" s="35">
        <v>80</v>
      </c>
      <c r="I123" s="38"/>
      <c r="J123" s="38"/>
      <c r="K123" s="3"/>
    </row>
    <row r="124" spans="1:11" ht="30.75" customHeight="1">
      <c r="A124" s="31">
        <v>5</v>
      </c>
      <c r="B124" s="63" t="s">
        <v>167</v>
      </c>
      <c r="C124" s="54" t="s">
        <v>162</v>
      </c>
      <c r="D124" s="54"/>
      <c r="E124" s="34">
        <v>46508</v>
      </c>
      <c r="F124" s="35">
        <v>87.971149999999994</v>
      </c>
      <c r="G124" s="36">
        <f t="shared" si="8"/>
        <v>527.82690000000002</v>
      </c>
      <c r="H124" s="35">
        <v>6</v>
      </c>
      <c r="I124" s="38">
        <v>60</v>
      </c>
      <c r="J124" s="38"/>
      <c r="K124" s="3"/>
    </row>
    <row r="125" spans="1:11" ht="31.5" customHeight="1">
      <c r="A125" s="31">
        <v>6</v>
      </c>
      <c r="B125" s="65" t="s">
        <v>168</v>
      </c>
      <c r="C125" s="54" t="s">
        <v>14</v>
      </c>
      <c r="D125" s="54"/>
      <c r="E125" s="34">
        <v>46296</v>
      </c>
      <c r="F125" s="35">
        <v>165.97</v>
      </c>
      <c r="G125" s="36">
        <f t="shared" si="8"/>
        <v>7800.59</v>
      </c>
      <c r="H125" s="35">
        <v>47</v>
      </c>
      <c r="I125" s="38"/>
      <c r="J125" s="38"/>
      <c r="K125" s="3"/>
    </row>
    <row r="126" spans="1:11" ht="57" customHeight="1">
      <c r="A126" s="31">
        <v>7</v>
      </c>
      <c r="B126" s="63" t="s">
        <v>169</v>
      </c>
      <c r="C126" s="54" t="s">
        <v>162</v>
      </c>
      <c r="D126" s="54"/>
      <c r="E126" s="34">
        <v>45931</v>
      </c>
      <c r="F126" s="36">
        <v>7.4</v>
      </c>
      <c r="G126" s="36">
        <f t="shared" si="8"/>
        <v>1332</v>
      </c>
      <c r="H126" s="35">
        <v>180</v>
      </c>
      <c r="I126" s="38"/>
      <c r="J126" s="38"/>
      <c r="K126" s="3"/>
    </row>
    <row r="127" spans="1:11" ht="42.75" customHeight="1">
      <c r="A127" s="31">
        <v>8</v>
      </c>
      <c r="B127" s="65" t="s">
        <v>166</v>
      </c>
      <c r="C127" s="54" t="s">
        <v>162</v>
      </c>
      <c r="D127" s="54"/>
      <c r="E127" s="34">
        <v>45717</v>
      </c>
      <c r="F127" s="35">
        <v>7.2245699999999999</v>
      </c>
      <c r="G127" s="36">
        <f t="shared" si="8"/>
        <v>361.2285</v>
      </c>
      <c r="H127" s="35">
        <v>50</v>
      </c>
      <c r="I127" s="38"/>
      <c r="J127" s="38"/>
      <c r="K127" s="3"/>
    </row>
    <row r="128" spans="1:11" ht="43.5" customHeight="1">
      <c r="A128" s="31">
        <v>9</v>
      </c>
      <c r="B128" s="65" t="s">
        <v>166</v>
      </c>
      <c r="C128" s="54" t="s">
        <v>162</v>
      </c>
      <c r="D128" s="54"/>
      <c r="E128" s="34"/>
      <c r="F128" s="36">
        <v>7.2244000000000002</v>
      </c>
      <c r="G128" s="36">
        <f t="shared" si="8"/>
        <v>361.22</v>
      </c>
      <c r="H128" s="35">
        <v>50</v>
      </c>
      <c r="I128" s="38">
        <v>0</v>
      </c>
      <c r="J128" s="38"/>
      <c r="K128" s="3"/>
    </row>
    <row r="129" spans="1:11" ht="69" customHeight="1">
      <c r="A129" s="31">
        <v>10</v>
      </c>
      <c r="B129" s="65" t="s">
        <v>170</v>
      </c>
      <c r="C129" s="54" t="s">
        <v>14</v>
      </c>
      <c r="D129" s="54"/>
      <c r="E129" s="34">
        <v>46419</v>
      </c>
      <c r="F129" s="36">
        <v>47.498109999999997</v>
      </c>
      <c r="G129" s="36">
        <f t="shared" si="8"/>
        <v>1899.9243999999999</v>
      </c>
      <c r="H129" s="35">
        <v>40</v>
      </c>
      <c r="I129" s="38"/>
      <c r="J129" s="38"/>
      <c r="K129" s="3"/>
    </row>
    <row r="130" spans="1:11" ht="31.5" customHeight="1">
      <c r="A130" s="31">
        <v>11</v>
      </c>
      <c r="B130" s="63" t="s">
        <v>171</v>
      </c>
      <c r="C130" s="54" t="s">
        <v>162</v>
      </c>
      <c r="D130" s="54"/>
      <c r="E130" s="34">
        <v>46447</v>
      </c>
      <c r="F130" s="66">
        <v>63</v>
      </c>
      <c r="G130" s="36">
        <f t="shared" si="8"/>
        <v>50085</v>
      </c>
      <c r="H130" s="35">
        <v>795</v>
      </c>
      <c r="I130" s="38"/>
      <c r="J130" s="38"/>
      <c r="K130" s="4"/>
    </row>
    <row r="131" spans="1:11" ht="57.75" customHeight="1">
      <c r="A131" s="31">
        <v>12</v>
      </c>
      <c r="B131" s="63" t="s">
        <v>172</v>
      </c>
      <c r="C131" s="54" t="s">
        <v>162</v>
      </c>
      <c r="D131" s="54"/>
      <c r="E131" s="34">
        <v>46082</v>
      </c>
      <c r="F131" s="67">
        <v>311.82</v>
      </c>
      <c r="G131" s="36">
        <f t="shared" si="8"/>
        <v>22762.86</v>
      </c>
      <c r="H131" s="35">
        <v>73</v>
      </c>
      <c r="I131" s="38"/>
      <c r="J131" s="38"/>
      <c r="K131" s="4"/>
    </row>
    <row r="132" spans="1:11" ht="33" customHeight="1">
      <c r="A132" s="31">
        <v>13</v>
      </c>
      <c r="B132" s="63" t="s">
        <v>173</v>
      </c>
      <c r="C132" s="54" t="s">
        <v>162</v>
      </c>
      <c r="D132" s="54"/>
      <c r="E132" s="34">
        <v>45717</v>
      </c>
      <c r="F132" s="67">
        <v>278.762833</v>
      </c>
      <c r="G132" s="36">
        <f t="shared" si="8"/>
        <v>6690.307992</v>
      </c>
      <c r="H132" s="35">
        <v>24</v>
      </c>
      <c r="I132" s="38"/>
      <c r="J132" s="38"/>
      <c r="K132" s="4"/>
    </row>
    <row r="133" spans="1:11" ht="21.75" customHeight="1">
      <c r="A133" s="31">
        <v>14</v>
      </c>
      <c r="B133" s="63" t="s">
        <v>174</v>
      </c>
      <c r="C133" s="54" t="s">
        <v>103</v>
      </c>
      <c r="D133" s="54"/>
      <c r="E133" s="41"/>
      <c r="F133" s="67"/>
      <c r="G133" s="36">
        <f t="shared" ref="G133:G135" si="9">H133*F133</f>
        <v>0</v>
      </c>
      <c r="H133" s="35">
        <v>170</v>
      </c>
      <c r="I133" s="38"/>
      <c r="J133" s="38"/>
      <c r="K133" s="4"/>
    </row>
    <row r="134" spans="1:11" ht="31.5" customHeight="1">
      <c r="A134" s="31">
        <v>15</v>
      </c>
      <c r="B134" s="63" t="s">
        <v>175</v>
      </c>
      <c r="C134" s="54" t="s">
        <v>103</v>
      </c>
      <c r="D134" s="54"/>
      <c r="E134" s="34">
        <v>46054</v>
      </c>
      <c r="F134" s="68">
        <v>2.61</v>
      </c>
      <c r="G134" s="36">
        <f t="shared" si="9"/>
        <v>365.4</v>
      </c>
      <c r="H134" s="35">
        <v>140</v>
      </c>
      <c r="I134" s="38"/>
      <c r="J134" s="38" t="s">
        <v>176</v>
      </c>
      <c r="K134" s="4"/>
    </row>
    <row r="135" spans="1:11" ht="30.75" customHeight="1">
      <c r="A135" s="31">
        <v>16</v>
      </c>
      <c r="B135" s="69" t="s">
        <v>177</v>
      </c>
      <c r="C135" s="54"/>
      <c r="D135" s="54"/>
      <c r="E135" s="34">
        <v>46204</v>
      </c>
      <c r="F135" s="68">
        <v>0</v>
      </c>
      <c r="G135" s="36">
        <f t="shared" si="9"/>
        <v>0</v>
      </c>
      <c r="H135" s="35">
        <v>650</v>
      </c>
      <c r="I135" s="38"/>
      <c r="J135" s="38"/>
      <c r="K135" s="4"/>
    </row>
    <row r="136" spans="1:11" ht="30" customHeight="1">
      <c r="A136" s="31">
        <v>17</v>
      </c>
      <c r="B136" s="63" t="s">
        <v>178</v>
      </c>
      <c r="C136" s="54" t="s">
        <v>103</v>
      </c>
      <c r="D136" s="70"/>
      <c r="E136" s="34">
        <v>46054</v>
      </c>
      <c r="F136" s="67">
        <v>2.61</v>
      </c>
      <c r="G136" s="36">
        <f t="shared" ref="G136:G141" si="10">F136*H136</f>
        <v>1566</v>
      </c>
      <c r="H136" s="35">
        <v>600</v>
      </c>
      <c r="I136" s="38"/>
      <c r="J136" s="38"/>
      <c r="K136" s="4"/>
    </row>
    <row r="137" spans="1:11" ht="29.25" customHeight="1">
      <c r="A137" s="31">
        <v>18</v>
      </c>
      <c r="B137" s="63" t="s">
        <v>179</v>
      </c>
      <c r="C137" s="54" t="s">
        <v>103</v>
      </c>
      <c r="D137" s="70"/>
      <c r="E137" s="34">
        <v>46204</v>
      </c>
      <c r="F137" s="67">
        <v>0</v>
      </c>
      <c r="G137" s="36">
        <f t="shared" si="10"/>
        <v>0</v>
      </c>
      <c r="H137" s="35">
        <v>189</v>
      </c>
      <c r="I137" s="38"/>
      <c r="J137" s="38"/>
      <c r="K137" s="4"/>
    </row>
    <row r="138" spans="1:11" ht="30" customHeight="1">
      <c r="A138" s="31">
        <v>19</v>
      </c>
      <c r="B138" s="63" t="s">
        <v>180</v>
      </c>
      <c r="C138" s="54" t="s">
        <v>103</v>
      </c>
      <c r="D138" s="54"/>
      <c r="E138" s="34">
        <v>46296</v>
      </c>
      <c r="F138" s="35">
        <v>1.31</v>
      </c>
      <c r="G138" s="36">
        <f t="shared" si="10"/>
        <v>7860</v>
      </c>
      <c r="H138" s="35">
        <v>6000</v>
      </c>
      <c r="I138" s="38"/>
      <c r="J138" s="38"/>
      <c r="K138" s="4"/>
    </row>
    <row r="139" spans="1:11" ht="43.5" customHeight="1">
      <c r="A139" s="31">
        <v>20</v>
      </c>
      <c r="B139" s="63" t="s">
        <v>181</v>
      </c>
      <c r="C139" s="54" t="s">
        <v>103</v>
      </c>
      <c r="D139" s="54"/>
      <c r="E139" s="34">
        <v>46296</v>
      </c>
      <c r="F139" s="35">
        <v>3.54</v>
      </c>
      <c r="G139" s="36">
        <f t="shared" si="10"/>
        <v>1146.96</v>
      </c>
      <c r="H139" s="35">
        <v>324</v>
      </c>
      <c r="I139" s="38"/>
      <c r="J139" s="38"/>
      <c r="K139" s="4"/>
    </row>
    <row r="140" spans="1:11" ht="30" customHeight="1">
      <c r="A140" s="31">
        <v>21</v>
      </c>
      <c r="B140" s="63" t="s">
        <v>182</v>
      </c>
      <c r="C140" s="54" t="s">
        <v>103</v>
      </c>
      <c r="D140" s="54"/>
      <c r="E140" s="34">
        <v>46508</v>
      </c>
      <c r="F140" s="35">
        <v>1.46</v>
      </c>
      <c r="G140" s="36">
        <f t="shared" si="10"/>
        <v>759.19999999999993</v>
      </c>
      <c r="H140" s="35">
        <v>520</v>
      </c>
      <c r="I140" s="38"/>
      <c r="J140" s="38"/>
      <c r="K140" s="4"/>
    </row>
    <row r="141" spans="1:11" ht="27.75" customHeight="1">
      <c r="A141" s="31">
        <v>22</v>
      </c>
      <c r="B141" s="63" t="s">
        <v>183</v>
      </c>
      <c r="C141" s="54" t="s">
        <v>103</v>
      </c>
      <c r="D141" s="54"/>
      <c r="E141" s="34"/>
      <c r="F141" s="36">
        <v>18.545999999999999</v>
      </c>
      <c r="G141" s="36">
        <f t="shared" si="10"/>
        <v>74.183999999999997</v>
      </c>
      <c r="H141" s="35">
        <v>4</v>
      </c>
      <c r="I141" s="38"/>
      <c r="J141" s="38"/>
      <c r="K141" s="4"/>
    </row>
    <row r="142" spans="1:11" ht="18" customHeight="1">
      <c r="A142" s="31">
        <v>23</v>
      </c>
      <c r="B142" s="63" t="s">
        <v>184</v>
      </c>
      <c r="C142" s="54" t="s">
        <v>103</v>
      </c>
      <c r="D142" s="54"/>
      <c r="E142" s="34"/>
      <c r="F142" s="36">
        <v>948</v>
      </c>
      <c r="G142" s="36">
        <f t="shared" ref="G142:G145" si="11">H142*F142</f>
        <v>3792</v>
      </c>
      <c r="H142" s="35">
        <v>4</v>
      </c>
      <c r="I142" s="38"/>
      <c r="J142" s="38"/>
      <c r="K142" s="4"/>
    </row>
    <row r="143" spans="1:11" ht="15.75" customHeight="1">
      <c r="A143" s="31">
        <v>24</v>
      </c>
      <c r="B143" s="59" t="s">
        <v>185</v>
      </c>
      <c r="C143" s="54" t="s">
        <v>11</v>
      </c>
      <c r="D143" s="54"/>
      <c r="E143" s="34">
        <v>46388</v>
      </c>
      <c r="F143" s="35">
        <v>1</v>
      </c>
      <c r="G143" s="36">
        <f t="shared" si="11"/>
        <v>29</v>
      </c>
      <c r="H143" s="35">
        <v>29</v>
      </c>
      <c r="I143" s="38">
        <v>1450</v>
      </c>
      <c r="J143" s="38"/>
      <c r="K143" s="4"/>
    </row>
    <row r="144" spans="1:11" ht="15.75" customHeight="1">
      <c r="A144" s="31">
        <v>25</v>
      </c>
      <c r="B144" s="59" t="s">
        <v>186</v>
      </c>
      <c r="C144" s="54" t="s">
        <v>14</v>
      </c>
      <c r="D144" s="70"/>
      <c r="E144" s="42">
        <v>46419</v>
      </c>
      <c r="F144" s="35">
        <v>25.79</v>
      </c>
      <c r="G144" s="36">
        <f t="shared" si="11"/>
        <v>1031.5999999999999</v>
      </c>
      <c r="H144" s="35">
        <v>40</v>
      </c>
      <c r="I144" s="38"/>
      <c r="J144" s="37"/>
      <c r="K144" s="6"/>
    </row>
    <row r="145" spans="1:13" ht="32.25" customHeight="1">
      <c r="A145" s="31">
        <v>26</v>
      </c>
      <c r="B145" s="60" t="s">
        <v>187</v>
      </c>
      <c r="C145" s="70" t="s">
        <v>103</v>
      </c>
      <c r="D145" s="70"/>
      <c r="E145" s="71">
        <v>45931</v>
      </c>
      <c r="F145" s="72">
        <v>42.55</v>
      </c>
      <c r="G145" s="36">
        <f t="shared" si="11"/>
        <v>425.5</v>
      </c>
      <c r="H145" s="67">
        <v>10</v>
      </c>
      <c r="I145" s="38"/>
      <c r="J145" s="38"/>
      <c r="K145" s="3"/>
      <c r="L145" s="3"/>
      <c r="M145" s="7"/>
    </row>
    <row r="146" spans="1:13" ht="34.5" customHeight="1">
      <c r="A146" s="31">
        <v>27</v>
      </c>
      <c r="B146" s="73" t="s">
        <v>188</v>
      </c>
      <c r="C146" s="70" t="s">
        <v>103</v>
      </c>
      <c r="D146" s="70"/>
      <c r="E146" s="74">
        <v>46082</v>
      </c>
      <c r="F146" s="72">
        <v>30.220400000000001</v>
      </c>
      <c r="G146" s="36">
        <f t="shared" ref="G146:G151" si="12">F146*H146</f>
        <v>120.88160000000001</v>
      </c>
      <c r="H146" s="67">
        <v>4</v>
      </c>
      <c r="I146" s="38"/>
      <c r="J146" s="38"/>
      <c r="K146" s="3"/>
      <c r="L146" s="3"/>
      <c r="M146" s="7"/>
    </row>
    <row r="147" spans="1:13" ht="47.25" customHeight="1">
      <c r="A147" s="31">
        <v>28</v>
      </c>
      <c r="B147" s="73" t="s">
        <v>189</v>
      </c>
      <c r="C147" s="70" t="s">
        <v>190</v>
      </c>
      <c r="D147" s="70"/>
      <c r="E147" s="74">
        <v>46204</v>
      </c>
      <c r="F147" s="72">
        <v>774.15250000000003</v>
      </c>
      <c r="G147" s="36">
        <f t="shared" si="12"/>
        <v>5419.0675000000001</v>
      </c>
      <c r="H147" s="67">
        <v>7</v>
      </c>
      <c r="I147" s="38">
        <v>175</v>
      </c>
      <c r="J147" s="38"/>
      <c r="K147" s="3"/>
      <c r="L147" s="3"/>
      <c r="M147" s="7"/>
    </row>
    <row r="148" spans="1:13" ht="30">
      <c r="A148" s="31">
        <v>29</v>
      </c>
      <c r="B148" s="73" t="s">
        <v>191</v>
      </c>
      <c r="C148" s="70" t="s">
        <v>103</v>
      </c>
      <c r="D148" s="70"/>
      <c r="E148" s="74">
        <v>46054</v>
      </c>
      <c r="F148" s="72">
        <v>41.60051</v>
      </c>
      <c r="G148" s="36">
        <f t="shared" si="12"/>
        <v>124.80153</v>
      </c>
      <c r="H148" s="67">
        <v>3</v>
      </c>
      <c r="I148" s="38"/>
      <c r="J148" s="38"/>
      <c r="K148" s="3"/>
      <c r="L148" s="3"/>
      <c r="M148" s="7"/>
    </row>
    <row r="149" spans="1:13" ht="35.25" customHeight="1">
      <c r="A149" s="31">
        <v>30</v>
      </c>
      <c r="B149" s="73" t="s">
        <v>192</v>
      </c>
      <c r="C149" s="70" t="s">
        <v>103</v>
      </c>
      <c r="D149" s="70"/>
      <c r="E149" s="74">
        <v>45992</v>
      </c>
      <c r="F149" s="72">
        <v>31.228400000000001</v>
      </c>
      <c r="G149" s="36">
        <f t="shared" si="12"/>
        <v>62.456800000000001</v>
      </c>
      <c r="H149" s="67">
        <v>2</v>
      </c>
      <c r="I149" s="38"/>
      <c r="J149" s="38"/>
      <c r="K149" s="3"/>
      <c r="L149" s="3"/>
      <c r="M149" s="7"/>
    </row>
    <row r="150" spans="1:13" ht="48" customHeight="1">
      <c r="A150" s="31">
        <v>31</v>
      </c>
      <c r="B150" s="73" t="s">
        <v>193</v>
      </c>
      <c r="C150" s="70" t="s">
        <v>103</v>
      </c>
      <c r="D150" s="70"/>
      <c r="E150" s="74">
        <v>45962</v>
      </c>
      <c r="F150" s="72">
        <v>11</v>
      </c>
      <c r="G150" s="36">
        <f t="shared" si="12"/>
        <v>660</v>
      </c>
      <c r="H150" s="67">
        <v>60</v>
      </c>
      <c r="I150" s="38"/>
      <c r="J150" s="38"/>
      <c r="K150" s="3"/>
      <c r="L150" s="3"/>
      <c r="M150" s="7"/>
    </row>
    <row r="151" spans="1:13" ht="33.75" customHeight="1">
      <c r="A151" s="31">
        <v>32</v>
      </c>
      <c r="B151" s="73" t="s">
        <v>194</v>
      </c>
      <c r="C151" s="70" t="s">
        <v>103</v>
      </c>
      <c r="D151" s="70"/>
      <c r="E151" s="74">
        <v>45962</v>
      </c>
      <c r="F151" s="72">
        <v>10.5</v>
      </c>
      <c r="G151" s="36">
        <f t="shared" si="12"/>
        <v>672</v>
      </c>
      <c r="H151" s="67">
        <v>64</v>
      </c>
      <c r="I151" s="38"/>
      <c r="J151" s="38"/>
      <c r="K151" s="3"/>
      <c r="L151" s="3"/>
      <c r="M151" s="7"/>
    </row>
    <row r="152" spans="1:13" ht="18" customHeight="1">
      <c r="A152" s="31">
        <v>33</v>
      </c>
      <c r="B152" s="60" t="s">
        <v>195</v>
      </c>
      <c r="C152" s="70" t="s">
        <v>103</v>
      </c>
      <c r="D152" s="70"/>
      <c r="E152" s="70"/>
      <c r="F152" s="72">
        <v>65</v>
      </c>
      <c r="G152" s="36">
        <f t="shared" ref="G152:G153" si="13">H152*F152</f>
        <v>1300</v>
      </c>
      <c r="H152" s="67">
        <v>20</v>
      </c>
      <c r="I152" s="38"/>
      <c r="J152" s="38"/>
      <c r="K152" s="3"/>
      <c r="L152" s="3"/>
      <c r="M152" s="7"/>
    </row>
    <row r="153" spans="1:13" ht="18.75" customHeight="1">
      <c r="A153" s="31">
        <v>34</v>
      </c>
      <c r="B153" s="60" t="s">
        <v>196</v>
      </c>
      <c r="C153" s="70" t="s">
        <v>103</v>
      </c>
      <c r="D153" s="70"/>
      <c r="E153" s="70"/>
      <c r="F153" s="72">
        <v>150</v>
      </c>
      <c r="G153" s="36">
        <f t="shared" si="13"/>
        <v>1500</v>
      </c>
      <c r="H153" s="67">
        <v>10</v>
      </c>
      <c r="I153" s="38"/>
      <c r="J153" s="38"/>
      <c r="K153" s="3"/>
      <c r="L153" s="3"/>
      <c r="M153" s="7"/>
    </row>
    <row r="154" spans="1:13" ht="24" customHeight="1">
      <c r="A154" s="31"/>
      <c r="B154" s="75" t="s">
        <v>197</v>
      </c>
      <c r="C154" s="62"/>
      <c r="D154" s="62"/>
      <c r="E154" s="62"/>
      <c r="F154" s="62"/>
      <c r="G154" s="76"/>
      <c r="H154" s="67"/>
      <c r="I154" s="77"/>
      <c r="J154" s="38" t="s">
        <v>176</v>
      </c>
      <c r="K154" s="3"/>
      <c r="L154" s="3"/>
      <c r="M154" s="7">
        <v>0</v>
      </c>
    </row>
    <row r="155" spans="1:13" ht="15.95" customHeight="1">
      <c r="A155" s="78">
        <v>1</v>
      </c>
      <c r="B155" s="79" t="s">
        <v>198</v>
      </c>
      <c r="C155" s="80" t="s">
        <v>11</v>
      </c>
      <c r="D155" s="41" t="s">
        <v>199</v>
      </c>
      <c r="E155" s="34">
        <v>45778</v>
      </c>
      <c r="F155" s="81">
        <v>1310.49</v>
      </c>
      <c r="G155" s="81">
        <f t="shared" ref="G155:G156" si="14">H155*F155</f>
        <v>1310.49</v>
      </c>
      <c r="H155" s="64">
        <v>1</v>
      </c>
      <c r="I155" s="38">
        <v>200</v>
      </c>
      <c r="J155" s="38"/>
      <c r="K155" s="3"/>
    </row>
    <row r="156" spans="1:13" ht="15.95" customHeight="1">
      <c r="A156" s="78">
        <v>2</v>
      </c>
      <c r="B156" s="79" t="s">
        <v>237</v>
      </c>
      <c r="C156" s="80" t="s">
        <v>11</v>
      </c>
      <c r="D156" s="41" t="s">
        <v>210</v>
      </c>
      <c r="E156" s="34"/>
      <c r="F156" s="81">
        <v>28.22</v>
      </c>
      <c r="G156" s="81">
        <f t="shared" si="14"/>
        <v>423.29999999999995</v>
      </c>
      <c r="H156" s="64">
        <v>15</v>
      </c>
      <c r="I156" s="38">
        <v>1500</v>
      </c>
      <c r="J156" s="38"/>
      <c r="K156" s="3"/>
    </row>
    <row r="157" spans="1:13" ht="15.95" customHeight="1">
      <c r="A157" s="78">
        <v>3</v>
      </c>
      <c r="B157" s="79" t="s">
        <v>200</v>
      </c>
      <c r="C157" s="80" t="s">
        <v>11</v>
      </c>
      <c r="D157" s="41" t="s">
        <v>201</v>
      </c>
      <c r="E157" s="34">
        <v>45778</v>
      </c>
      <c r="F157" s="81">
        <v>294.77</v>
      </c>
      <c r="G157" s="81">
        <f>H157*F157+0.01</f>
        <v>294.77999999999997</v>
      </c>
      <c r="H157" s="64">
        <v>1</v>
      </c>
      <c r="I157" s="38">
        <v>30</v>
      </c>
      <c r="J157" s="38"/>
      <c r="K157" s="3"/>
    </row>
    <row r="158" spans="1:13" ht="15.95" customHeight="1">
      <c r="A158" s="78">
        <v>4</v>
      </c>
      <c r="B158" s="79" t="s">
        <v>200</v>
      </c>
      <c r="C158" s="80" t="s">
        <v>11</v>
      </c>
      <c r="D158" s="41" t="s">
        <v>201</v>
      </c>
      <c r="E158" s="34"/>
      <c r="F158" s="81">
        <v>297.95999999999998</v>
      </c>
      <c r="G158" s="81">
        <f t="shared" ref="G158:G167" si="15">H158*F158</f>
        <v>5959.2</v>
      </c>
      <c r="H158" s="64">
        <v>20</v>
      </c>
      <c r="I158" s="38">
        <v>1000</v>
      </c>
      <c r="J158" s="38"/>
      <c r="K158" s="3"/>
    </row>
    <row r="159" spans="1:13" ht="15.95" customHeight="1">
      <c r="A159" s="78">
        <v>5</v>
      </c>
      <c r="B159" s="79" t="s">
        <v>238</v>
      </c>
      <c r="C159" s="80" t="s">
        <v>11</v>
      </c>
      <c r="D159" s="41" t="s">
        <v>199</v>
      </c>
      <c r="E159" s="34"/>
      <c r="F159" s="81">
        <v>901.37</v>
      </c>
      <c r="G159" s="81">
        <f t="shared" si="15"/>
        <v>3605.48</v>
      </c>
      <c r="H159" s="64">
        <v>4</v>
      </c>
      <c r="I159" s="38">
        <v>4000</v>
      </c>
      <c r="J159" s="38"/>
      <c r="K159" s="3"/>
    </row>
    <row r="160" spans="1:13" ht="15.95" customHeight="1">
      <c r="A160" s="78">
        <v>6</v>
      </c>
      <c r="B160" s="79" t="s">
        <v>239</v>
      </c>
      <c r="C160" s="80" t="s">
        <v>11</v>
      </c>
      <c r="D160" s="41" t="s">
        <v>199</v>
      </c>
      <c r="E160" s="34"/>
      <c r="F160" s="81">
        <v>633.99</v>
      </c>
      <c r="G160" s="81">
        <f t="shared" si="15"/>
        <v>633.99</v>
      </c>
      <c r="H160" s="64">
        <v>1</v>
      </c>
      <c r="I160" s="38">
        <v>1000</v>
      </c>
      <c r="J160" s="38"/>
      <c r="K160" s="3"/>
    </row>
    <row r="161" spans="1:11" ht="30">
      <c r="A161" s="78">
        <v>7</v>
      </c>
      <c r="B161" s="79" t="s">
        <v>240</v>
      </c>
      <c r="C161" s="80" t="s">
        <v>103</v>
      </c>
      <c r="D161" s="41"/>
      <c r="E161" s="34"/>
      <c r="F161" s="81">
        <v>256.95999999999998</v>
      </c>
      <c r="G161" s="81">
        <f t="shared" si="15"/>
        <v>7708.7999999999993</v>
      </c>
      <c r="H161" s="64">
        <v>30</v>
      </c>
      <c r="I161" s="38"/>
      <c r="J161" s="38"/>
      <c r="K161" s="3"/>
    </row>
    <row r="162" spans="1:11" ht="15.95" customHeight="1">
      <c r="A162" s="78">
        <v>8</v>
      </c>
      <c r="B162" s="79" t="s">
        <v>241</v>
      </c>
      <c r="C162" s="80" t="s">
        <v>242</v>
      </c>
      <c r="D162" s="41"/>
      <c r="E162" s="34"/>
      <c r="F162" s="81">
        <v>186.86</v>
      </c>
      <c r="G162" s="81">
        <f t="shared" si="15"/>
        <v>3737.2000000000003</v>
      </c>
      <c r="H162" s="64">
        <v>20</v>
      </c>
      <c r="I162" s="38"/>
      <c r="J162" s="38"/>
      <c r="K162" s="3"/>
    </row>
    <row r="163" spans="1:11" ht="15.95" customHeight="1">
      <c r="A163" s="78">
        <v>9</v>
      </c>
      <c r="B163" s="79" t="s">
        <v>243</v>
      </c>
      <c r="C163" s="80" t="s">
        <v>103</v>
      </c>
      <c r="D163" s="41"/>
      <c r="E163" s="34"/>
      <c r="F163" s="81">
        <v>23.16</v>
      </c>
      <c r="G163" s="81">
        <f t="shared" si="15"/>
        <v>162.12</v>
      </c>
      <c r="H163" s="64">
        <v>7</v>
      </c>
      <c r="I163" s="38"/>
      <c r="J163" s="38"/>
      <c r="K163" s="3"/>
    </row>
    <row r="164" spans="1:11" ht="15.95" customHeight="1">
      <c r="A164" s="78">
        <v>10</v>
      </c>
      <c r="B164" s="79" t="s">
        <v>244</v>
      </c>
      <c r="C164" s="80" t="s">
        <v>11</v>
      </c>
      <c r="D164" s="41" t="s">
        <v>205</v>
      </c>
      <c r="E164" s="34"/>
      <c r="F164" s="81">
        <v>314.43</v>
      </c>
      <c r="G164" s="81">
        <f t="shared" si="15"/>
        <v>3144.3</v>
      </c>
      <c r="H164" s="64">
        <v>10</v>
      </c>
      <c r="I164" s="38">
        <v>100</v>
      </c>
      <c r="J164" s="38"/>
      <c r="K164" s="3"/>
    </row>
    <row r="165" spans="1:11" ht="15.95" customHeight="1">
      <c r="A165" s="78">
        <v>11</v>
      </c>
      <c r="B165" s="79" t="s">
        <v>245</v>
      </c>
      <c r="C165" s="80" t="s">
        <v>11</v>
      </c>
      <c r="D165" s="41" t="s">
        <v>199</v>
      </c>
      <c r="E165" s="34"/>
      <c r="F165" s="81">
        <v>411.98</v>
      </c>
      <c r="G165" s="81">
        <f t="shared" si="15"/>
        <v>823.96</v>
      </c>
      <c r="H165" s="64">
        <v>2</v>
      </c>
      <c r="I165" s="38">
        <v>2000</v>
      </c>
      <c r="J165" s="38"/>
      <c r="K165" s="3"/>
    </row>
    <row r="166" spans="1:11" ht="15.95" customHeight="1">
      <c r="A166" s="78">
        <v>12</v>
      </c>
      <c r="B166" s="79" t="s">
        <v>246</v>
      </c>
      <c r="C166" s="80" t="s">
        <v>11</v>
      </c>
      <c r="D166" s="41" t="s">
        <v>210</v>
      </c>
      <c r="E166" s="34"/>
      <c r="F166" s="81">
        <v>45.69</v>
      </c>
      <c r="G166" s="81">
        <f t="shared" si="15"/>
        <v>45.69</v>
      </c>
      <c r="H166" s="64">
        <v>1</v>
      </c>
      <c r="I166" s="38">
        <v>100</v>
      </c>
      <c r="J166" s="38"/>
      <c r="K166" s="3"/>
    </row>
    <row r="167" spans="1:11" ht="15.95" customHeight="1">
      <c r="A167" s="78">
        <v>13</v>
      </c>
      <c r="B167" s="79" t="s">
        <v>202</v>
      </c>
      <c r="C167" s="80" t="s">
        <v>11</v>
      </c>
      <c r="D167" s="41" t="s">
        <v>199</v>
      </c>
      <c r="E167" s="34">
        <v>45931</v>
      </c>
      <c r="F167" s="81">
        <v>488.07</v>
      </c>
      <c r="G167" s="81">
        <f t="shared" si="15"/>
        <v>488.07</v>
      </c>
      <c r="H167" s="64">
        <v>1</v>
      </c>
      <c r="I167" s="38">
        <v>260</v>
      </c>
      <c r="J167" s="38"/>
      <c r="K167" s="3"/>
    </row>
    <row r="168" spans="1:11" ht="15.95" customHeight="1">
      <c r="A168" s="78">
        <v>14</v>
      </c>
      <c r="B168" s="79" t="s">
        <v>203</v>
      </c>
      <c r="C168" s="80" t="s">
        <v>11</v>
      </c>
      <c r="D168" s="41" t="s">
        <v>199</v>
      </c>
      <c r="E168" s="34">
        <v>45809</v>
      </c>
      <c r="F168" s="81">
        <v>122.03</v>
      </c>
      <c r="G168" s="81">
        <f>H168*F168-0.01</f>
        <v>122.02</v>
      </c>
      <c r="H168" s="64">
        <v>1</v>
      </c>
      <c r="I168" s="38">
        <v>360</v>
      </c>
      <c r="J168" s="38"/>
      <c r="K168" s="3"/>
    </row>
    <row r="169" spans="1:11" ht="30">
      <c r="A169" s="78">
        <v>15</v>
      </c>
      <c r="B169" s="79" t="s">
        <v>247</v>
      </c>
      <c r="C169" s="80" t="s">
        <v>11</v>
      </c>
      <c r="D169" s="41" t="s">
        <v>199</v>
      </c>
      <c r="E169" s="34"/>
      <c r="F169" s="81">
        <v>120.52</v>
      </c>
      <c r="G169" s="81">
        <f t="shared" ref="G169:G191" si="16">H169*F169</f>
        <v>843.64</v>
      </c>
      <c r="H169" s="64">
        <v>7</v>
      </c>
      <c r="I169" s="38">
        <v>7000</v>
      </c>
      <c r="J169" s="38"/>
      <c r="K169" s="3"/>
    </row>
    <row r="170" spans="1:11" ht="15.95" customHeight="1">
      <c r="A170" s="78">
        <v>16</v>
      </c>
      <c r="B170" s="79" t="s">
        <v>204</v>
      </c>
      <c r="C170" s="80" t="s">
        <v>11</v>
      </c>
      <c r="D170" s="41" t="s">
        <v>205</v>
      </c>
      <c r="E170" s="34">
        <v>45870</v>
      </c>
      <c r="F170" s="81">
        <v>131.27000000000001</v>
      </c>
      <c r="G170" s="81">
        <f t="shared" si="16"/>
        <v>131.27000000000001</v>
      </c>
      <c r="H170" s="64">
        <v>1</v>
      </c>
      <c r="I170" s="38">
        <v>1</v>
      </c>
      <c r="J170" s="38"/>
      <c r="K170" s="3"/>
    </row>
    <row r="171" spans="1:11" ht="15.95" customHeight="1">
      <c r="A171" s="78">
        <v>17</v>
      </c>
      <c r="B171" s="79" t="s">
        <v>204</v>
      </c>
      <c r="C171" s="80" t="s">
        <v>11</v>
      </c>
      <c r="D171" s="41" t="s">
        <v>205</v>
      </c>
      <c r="E171" s="34"/>
      <c r="F171" s="81">
        <v>132.69</v>
      </c>
      <c r="G171" s="81">
        <f t="shared" si="16"/>
        <v>265.38</v>
      </c>
      <c r="H171" s="64">
        <v>2</v>
      </c>
      <c r="I171" s="38">
        <v>20</v>
      </c>
      <c r="J171" s="38"/>
      <c r="K171" s="3"/>
    </row>
    <row r="172" spans="1:11" ht="15.95" customHeight="1">
      <c r="A172" s="78">
        <v>18</v>
      </c>
      <c r="B172" s="79" t="s">
        <v>213</v>
      </c>
      <c r="C172" s="80" t="s">
        <v>11</v>
      </c>
      <c r="D172" s="41" t="s">
        <v>210</v>
      </c>
      <c r="E172" s="34"/>
      <c r="F172" s="81">
        <v>116.9</v>
      </c>
      <c r="G172" s="81">
        <f t="shared" si="16"/>
        <v>1169</v>
      </c>
      <c r="H172" s="64">
        <v>10</v>
      </c>
      <c r="I172" s="38">
        <v>1000</v>
      </c>
      <c r="J172" s="38"/>
      <c r="K172" s="3"/>
    </row>
    <row r="173" spans="1:11" ht="15.95" customHeight="1">
      <c r="A173" s="78">
        <v>19</v>
      </c>
      <c r="B173" s="79" t="s">
        <v>248</v>
      </c>
      <c r="C173" s="80" t="s">
        <v>103</v>
      </c>
      <c r="D173" s="41"/>
      <c r="E173" s="34"/>
      <c r="F173" s="81">
        <v>17.73</v>
      </c>
      <c r="G173" s="81">
        <f t="shared" si="16"/>
        <v>886.5</v>
      </c>
      <c r="H173" s="64">
        <v>50</v>
      </c>
      <c r="I173" s="38"/>
      <c r="J173" s="38"/>
      <c r="K173" s="3"/>
    </row>
    <row r="174" spans="1:11" ht="15.95" customHeight="1">
      <c r="A174" s="78">
        <v>20</v>
      </c>
      <c r="B174" s="79" t="s">
        <v>249</v>
      </c>
      <c r="C174" s="80" t="s">
        <v>11</v>
      </c>
      <c r="D174" s="41" t="s">
        <v>199</v>
      </c>
      <c r="E174" s="34"/>
      <c r="F174" s="81">
        <v>144.07</v>
      </c>
      <c r="G174" s="81">
        <f t="shared" si="16"/>
        <v>144.07</v>
      </c>
      <c r="H174" s="64">
        <v>1</v>
      </c>
      <c r="I174" s="38">
        <v>1000</v>
      </c>
      <c r="J174" s="38"/>
      <c r="K174" s="3"/>
    </row>
    <row r="175" spans="1:11" ht="15.95" customHeight="1">
      <c r="A175" s="78">
        <v>21</v>
      </c>
      <c r="B175" s="79" t="s">
        <v>250</v>
      </c>
      <c r="C175" s="80" t="s">
        <v>11</v>
      </c>
      <c r="D175" s="41" t="s">
        <v>251</v>
      </c>
      <c r="E175" s="34"/>
      <c r="F175" s="81">
        <v>22.49</v>
      </c>
      <c r="G175" s="81">
        <f t="shared" si="16"/>
        <v>449.79999999999995</v>
      </c>
      <c r="H175" s="64">
        <v>20</v>
      </c>
      <c r="I175" s="38">
        <v>400</v>
      </c>
      <c r="J175" s="38"/>
      <c r="K175" s="3"/>
    </row>
    <row r="176" spans="1:11" ht="30.75" customHeight="1">
      <c r="A176" s="78">
        <v>22</v>
      </c>
      <c r="B176" s="79" t="s">
        <v>252</v>
      </c>
      <c r="C176" s="80" t="s">
        <v>103</v>
      </c>
      <c r="D176" s="41"/>
      <c r="E176" s="34"/>
      <c r="F176" s="81">
        <v>57.71</v>
      </c>
      <c r="G176" s="81">
        <f t="shared" si="16"/>
        <v>12696.2</v>
      </c>
      <c r="H176" s="64">
        <v>220</v>
      </c>
      <c r="I176" s="38"/>
      <c r="J176" s="38"/>
      <c r="K176" s="3"/>
    </row>
    <row r="177" spans="1:11" ht="15.95" customHeight="1">
      <c r="A177" s="78">
        <v>23</v>
      </c>
      <c r="B177" s="79" t="s">
        <v>206</v>
      </c>
      <c r="C177" s="80" t="s">
        <v>11</v>
      </c>
      <c r="D177" s="41" t="s">
        <v>199</v>
      </c>
      <c r="E177" s="34">
        <v>45870</v>
      </c>
      <c r="F177" s="81">
        <v>233.32</v>
      </c>
      <c r="G177" s="81">
        <f t="shared" si="16"/>
        <v>233.32</v>
      </c>
      <c r="H177" s="64">
        <v>1</v>
      </c>
      <c r="I177" s="38">
        <v>260</v>
      </c>
      <c r="J177" s="38"/>
      <c r="K177" s="3"/>
    </row>
    <row r="178" spans="1:11" ht="15.95" customHeight="1">
      <c r="A178" s="78">
        <v>24</v>
      </c>
      <c r="B178" s="79" t="s">
        <v>207</v>
      </c>
      <c r="C178" s="80" t="s">
        <v>11</v>
      </c>
      <c r="D178" s="41" t="s">
        <v>208</v>
      </c>
      <c r="E178" s="34">
        <v>46174</v>
      </c>
      <c r="F178" s="81">
        <v>432.62</v>
      </c>
      <c r="G178" s="81">
        <f t="shared" si="16"/>
        <v>0</v>
      </c>
      <c r="H178" s="64">
        <v>0</v>
      </c>
      <c r="I178" s="38">
        <v>0</v>
      </c>
      <c r="J178" s="38"/>
      <c r="K178" s="3"/>
    </row>
    <row r="179" spans="1:11" ht="15.95" customHeight="1">
      <c r="A179" s="78">
        <v>25</v>
      </c>
      <c r="B179" s="79" t="s">
        <v>209</v>
      </c>
      <c r="C179" s="80" t="s">
        <v>11</v>
      </c>
      <c r="D179" s="41" t="s">
        <v>210</v>
      </c>
      <c r="E179" s="34">
        <v>45778</v>
      </c>
      <c r="F179" s="81">
        <v>456.84</v>
      </c>
      <c r="G179" s="81">
        <f t="shared" si="16"/>
        <v>456.84</v>
      </c>
      <c r="H179" s="64">
        <v>1</v>
      </c>
      <c r="I179" s="38">
        <v>80</v>
      </c>
      <c r="J179" s="38"/>
      <c r="K179" s="3"/>
    </row>
    <row r="180" spans="1:11" ht="15.95" customHeight="1">
      <c r="A180" s="78">
        <v>26</v>
      </c>
      <c r="B180" s="79" t="s">
        <v>211</v>
      </c>
      <c r="C180" s="80" t="s">
        <v>11</v>
      </c>
      <c r="D180" s="41" t="s">
        <v>199</v>
      </c>
      <c r="E180" s="34">
        <v>45931</v>
      </c>
      <c r="F180" s="81">
        <v>950.77</v>
      </c>
      <c r="G180" s="81">
        <f t="shared" si="16"/>
        <v>950.77</v>
      </c>
      <c r="H180" s="64">
        <v>1</v>
      </c>
      <c r="I180" s="38">
        <v>170</v>
      </c>
      <c r="J180" s="38"/>
      <c r="K180" s="3"/>
    </row>
    <row r="181" spans="1:11" ht="15.95" customHeight="1">
      <c r="A181" s="78">
        <v>27</v>
      </c>
      <c r="B181" s="79" t="s">
        <v>253</v>
      </c>
      <c r="C181" s="80" t="s">
        <v>11</v>
      </c>
      <c r="D181" s="41" t="s">
        <v>210</v>
      </c>
      <c r="E181" s="34"/>
      <c r="F181" s="81">
        <v>831.3</v>
      </c>
      <c r="G181" s="81">
        <f t="shared" si="16"/>
        <v>0</v>
      </c>
      <c r="H181" s="64">
        <v>0</v>
      </c>
      <c r="I181" s="38">
        <v>0</v>
      </c>
      <c r="J181" s="38"/>
      <c r="K181" s="3"/>
    </row>
    <row r="182" spans="1:11" ht="15.95" customHeight="1">
      <c r="A182" s="78">
        <v>28</v>
      </c>
      <c r="B182" s="79" t="s">
        <v>212</v>
      </c>
      <c r="C182" s="80" t="s">
        <v>11</v>
      </c>
      <c r="D182" s="41" t="s">
        <v>199</v>
      </c>
      <c r="E182" s="34">
        <v>45778</v>
      </c>
      <c r="F182" s="81">
        <v>469.82</v>
      </c>
      <c r="G182" s="81">
        <f t="shared" si="16"/>
        <v>469.82</v>
      </c>
      <c r="H182" s="64">
        <v>1</v>
      </c>
      <c r="I182" s="38">
        <v>230</v>
      </c>
      <c r="J182" s="38"/>
      <c r="K182" s="3"/>
    </row>
    <row r="183" spans="1:11" ht="15.95" customHeight="1">
      <c r="A183" s="78">
        <v>29</v>
      </c>
      <c r="B183" s="79" t="s">
        <v>213</v>
      </c>
      <c r="C183" s="80" t="s">
        <v>11</v>
      </c>
      <c r="D183" s="41" t="s">
        <v>210</v>
      </c>
      <c r="E183" s="34">
        <v>46388</v>
      </c>
      <c r="F183" s="81">
        <v>116.9</v>
      </c>
      <c r="G183" s="81">
        <f t="shared" si="16"/>
        <v>116.9</v>
      </c>
      <c r="H183" s="64">
        <v>1</v>
      </c>
      <c r="I183" s="38">
        <v>20</v>
      </c>
      <c r="J183" s="38"/>
      <c r="K183" s="3"/>
    </row>
    <row r="184" spans="1:11" ht="15.95" customHeight="1">
      <c r="A184" s="78">
        <v>30</v>
      </c>
      <c r="B184" s="79" t="s">
        <v>214</v>
      </c>
      <c r="C184" s="80" t="s">
        <v>103</v>
      </c>
      <c r="D184" s="41"/>
      <c r="E184" s="34">
        <v>46447</v>
      </c>
      <c r="F184" s="81">
        <v>19.71</v>
      </c>
      <c r="G184" s="81">
        <f t="shared" si="16"/>
        <v>78.84</v>
      </c>
      <c r="H184" s="64">
        <v>4</v>
      </c>
      <c r="I184" s="38"/>
      <c r="J184" s="38"/>
      <c r="K184" s="3"/>
    </row>
    <row r="185" spans="1:11" ht="33" customHeight="1">
      <c r="A185" s="78">
        <v>31</v>
      </c>
      <c r="B185" s="79" t="s">
        <v>254</v>
      </c>
      <c r="C185" s="80" t="s">
        <v>103</v>
      </c>
      <c r="D185" s="41"/>
      <c r="E185" s="34"/>
      <c r="F185" s="81">
        <v>62</v>
      </c>
      <c r="G185" s="81">
        <f t="shared" si="16"/>
        <v>6200</v>
      </c>
      <c r="H185" s="64">
        <v>100</v>
      </c>
      <c r="I185" s="38"/>
      <c r="J185" s="38"/>
      <c r="K185" s="3"/>
    </row>
    <row r="186" spans="1:11" ht="15.95" customHeight="1">
      <c r="A186" s="78">
        <v>32</v>
      </c>
      <c r="B186" s="79" t="s">
        <v>255</v>
      </c>
      <c r="C186" s="80" t="s">
        <v>103</v>
      </c>
      <c r="D186" s="41"/>
      <c r="E186" s="34"/>
      <c r="F186" s="81">
        <v>1.21</v>
      </c>
      <c r="G186" s="81">
        <f t="shared" si="16"/>
        <v>1210</v>
      </c>
      <c r="H186" s="64">
        <v>1000</v>
      </c>
      <c r="I186" s="38"/>
      <c r="J186" s="38"/>
      <c r="K186" s="3"/>
    </row>
    <row r="187" spans="1:11" ht="15.95" customHeight="1">
      <c r="A187" s="78">
        <v>33</v>
      </c>
      <c r="B187" s="79" t="s">
        <v>215</v>
      </c>
      <c r="C187" s="80" t="s">
        <v>103</v>
      </c>
      <c r="D187" s="41" t="s">
        <v>216</v>
      </c>
      <c r="E187" s="34">
        <v>46569</v>
      </c>
      <c r="F187" s="81">
        <v>76.513000000000005</v>
      </c>
      <c r="G187" s="81">
        <f t="shared" si="16"/>
        <v>688.61700000000008</v>
      </c>
      <c r="H187" s="64">
        <v>9</v>
      </c>
      <c r="I187" s="38">
        <v>1720</v>
      </c>
      <c r="J187" s="38"/>
      <c r="K187" s="3"/>
    </row>
    <row r="188" spans="1:11" ht="15.95" customHeight="1">
      <c r="A188" s="78">
        <v>34</v>
      </c>
      <c r="B188" s="79" t="s">
        <v>256</v>
      </c>
      <c r="C188" s="80" t="s">
        <v>103</v>
      </c>
      <c r="D188" s="41"/>
      <c r="E188" s="34"/>
      <c r="F188" s="81">
        <v>87</v>
      </c>
      <c r="G188" s="81">
        <f t="shared" si="16"/>
        <v>261</v>
      </c>
      <c r="H188" s="64">
        <v>3</v>
      </c>
      <c r="I188" s="38"/>
      <c r="J188" s="38"/>
      <c r="K188" s="3"/>
    </row>
    <row r="189" spans="1:11" ht="15.95" customHeight="1">
      <c r="A189" s="78">
        <v>35</v>
      </c>
      <c r="B189" s="79" t="s">
        <v>257</v>
      </c>
      <c r="C189" s="80" t="s">
        <v>103</v>
      </c>
      <c r="D189" s="41"/>
      <c r="E189" s="34"/>
      <c r="F189" s="81">
        <v>61</v>
      </c>
      <c r="G189" s="81">
        <f t="shared" si="16"/>
        <v>915</v>
      </c>
      <c r="H189" s="64">
        <v>15</v>
      </c>
      <c r="I189" s="38"/>
      <c r="J189" s="38"/>
      <c r="K189" s="3"/>
    </row>
    <row r="190" spans="1:11" ht="33" customHeight="1">
      <c r="A190" s="78">
        <v>36</v>
      </c>
      <c r="B190" s="79" t="s">
        <v>217</v>
      </c>
      <c r="C190" s="80" t="s">
        <v>11</v>
      </c>
      <c r="D190" s="41" t="s">
        <v>210</v>
      </c>
      <c r="E190" s="34"/>
      <c r="F190" s="81">
        <v>36.957999999999998</v>
      </c>
      <c r="G190" s="81">
        <f t="shared" si="16"/>
        <v>73.915999999999997</v>
      </c>
      <c r="H190" s="64">
        <v>2</v>
      </c>
      <c r="I190" s="38">
        <v>175</v>
      </c>
      <c r="J190" s="38"/>
      <c r="K190" s="3"/>
    </row>
    <row r="191" spans="1:11" ht="30">
      <c r="A191" s="82">
        <v>37</v>
      </c>
      <c r="B191" s="83" t="s">
        <v>218</v>
      </c>
      <c r="C191" s="23" t="s">
        <v>103</v>
      </c>
      <c r="D191" s="26"/>
      <c r="E191" s="34">
        <v>45839</v>
      </c>
      <c r="F191" s="81">
        <v>150</v>
      </c>
      <c r="G191" s="81">
        <f t="shared" si="16"/>
        <v>5100</v>
      </c>
      <c r="H191" s="64">
        <v>34</v>
      </c>
      <c r="I191" s="38"/>
      <c r="J191" s="38"/>
      <c r="K191" s="3"/>
    </row>
    <row r="192" spans="1:11" ht="15.75" customHeight="1">
      <c r="A192" s="82">
        <v>38</v>
      </c>
      <c r="B192" s="83" t="s">
        <v>219</v>
      </c>
      <c r="C192" s="23" t="s">
        <v>103</v>
      </c>
      <c r="D192" s="26" t="s">
        <v>220</v>
      </c>
      <c r="E192" s="34">
        <v>45748</v>
      </c>
      <c r="F192" s="81">
        <v>300</v>
      </c>
      <c r="G192" s="81">
        <f t="shared" ref="G192:G201" si="17">F192*H192</f>
        <v>0</v>
      </c>
      <c r="H192" s="64">
        <v>0</v>
      </c>
      <c r="I192" s="38"/>
      <c r="J192" s="38"/>
      <c r="K192" s="3"/>
    </row>
    <row r="193" spans="1:11" ht="31.5" customHeight="1">
      <c r="A193" s="82">
        <v>39</v>
      </c>
      <c r="B193" s="83" t="s">
        <v>221</v>
      </c>
      <c r="C193" s="23" t="s">
        <v>103</v>
      </c>
      <c r="D193" s="26"/>
      <c r="E193" s="34"/>
      <c r="F193" s="81">
        <v>26.35</v>
      </c>
      <c r="G193" s="81">
        <f t="shared" si="17"/>
        <v>52.7</v>
      </c>
      <c r="H193" s="64">
        <v>2</v>
      </c>
      <c r="I193" s="38"/>
      <c r="J193" s="38"/>
      <c r="K193" s="3"/>
    </row>
    <row r="194" spans="1:11" ht="15.95" customHeight="1">
      <c r="A194" s="82">
        <v>40</v>
      </c>
      <c r="B194" s="84" t="s">
        <v>222</v>
      </c>
      <c r="C194" s="23" t="s">
        <v>11</v>
      </c>
      <c r="D194" s="26" t="s">
        <v>201</v>
      </c>
      <c r="E194" s="34"/>
      <c r="F194" s="81">
        <v>78.62</v>
      </c>
      <c r="G194" s="81">
        <f t="shared" si="17"/>
        <v>235.86</v>
      </c>
      <c r="H194" s="64">
        <v>3</v>
      </c>
      <c r="I194" s="38">
        <v>140</v>
      </c>
      <c r="J194" s="38"/>
      <c r="K194" s="3"/>
    </row>
    <row r="195" spans="1:11" ht="15.95" customHeight="1">
      <c r="A195" s="82">
        <v>41</v>
      </c>
      <c r="B195" s="83" t="s">
        <v>223</v>
      </c>
      <c r="C195" s="23" t="s">
        <v>11</v>
      </c>
      <c r="D195" s="26" t="s">
        <v>199</v>
      </c>
      <c r="E195" s="34">
        <v>45931</v>
      </c>
      <c r="F195" s="81">
        <v>1003.36</v>
      </c>
      <c r="G195" s="81">
        <f t="shared" si="17"/>
        <v>1003.36</v>
      </c>
      <c r="H195" s="64">
        <v>1</v>
      </c>
      <c r="I195" s="38">
        <v>760</v>
      </c>
      <c r="J195" s="38"/>
      <c r="K195" s="3"/>
    </row>
    <row r="196" spans="1:11" ht="31.5" customHeight="1">
      <c r="A196" s="82">
        <v>42</v>
      </c>
      <c r="B196" s="83" t="s">
        <v>224</v>
      </c>
      <c r="C196" s="23" t="s">
        <v>103</v>
      </c>
      <c r="D196" s="26"/>
      <c r="E196" s="34"/>
      <c r="F196" s="81">
        <v>21.67</v>
      </c>
      <c r="G196" s="81">
        <f t="shared" si="17"/>
        <v>101523.95000000001</v>
      </c>
      <c r="H196" s="64">
        <v>4685</v>
      </c>
      <c r="I196" s="38"/>
      <c r="J196" s="38"/>
      <c r="K196" s="3"/>
    </row>
    <row r="197" spans="1:11" ht="32.25" customHeight="1">
      <c r="A197" s="82">
        <v>43</v>
      </c>
      <c r="B197" s="83" t="s">
        <v>225</v>
      </c>
      <c r="C197" s="23" t="s">
        <v>11</v>
      </c>
      <c r="D197" s="26" t="s">
        <v>210</v>
      </c>
      <c r="E197" s="34">
        <v>45870</v>
      </c>
      <c r="F197" s="81">
        <v>58.65</v>
      </c>
      <c r="G197" s="81">
        <f t="shared" si="17"/>
        <v>117.3</v>
      </c>
      <c r="H197" s="64">
        <v>2</v>
      </c>
      <c r="I197" s="38">
        <v>140</v>
      </c>
      <c r="J197" s="38"/>
      <c r="K197" s="3"/>
    </row>
    <row r="198" spans="1:11" ht="15.95" customHeight="1">
      <c r="A198" s="82">
        <v>44</v>
      </c>
      <c r="B198" s="83" t="s">
        <v>226</v>
      </c>
      <c r="C198" s="23" t="s">
        <v>11</v>
      </c>
      <c r="D198" s="26" t="s">
        <v>210</v>
      </c>
      <c r="E198" s="34">
        <v>46692</v>
      </c>
      <c r="F198" s="81">
        <v>202.71</v>
      </c>
      <c r="G198" s="81">
        <f t="shared" si="17"/>
        <v>810.84</v>
      </c>
      <c r="H198" s="64">
        <v>4</v>
      </c>
      <c r="I198" s="38">
        <v>400</v>
      </c>
      <c r="J198" s="38"/>
      <c r="K198" s="3"/>
    </row>
    <row r="199" spans="1:11" ht="15.95" customHeight="1">
      <c r="A199" s="82">
        <v>45</v>
      </c>
      <c r="B199" s="83" t="s">
        <v>226</v>
      </c>
      <c r="C199" s="23" t="s">
        <v>11</v>
      </c>
      <c r="D199" s="26"/>
      <c r="E199" s="34"/>
      <c r="F199" s="81">
        <v>190.5</v>
      </c>
      <c r="G199" s="81">
        <f t="shared" si="17"/>
        <v>381</v>
      </c>
      <c r="H199" s="64">
        <v>2</v>
      </c>
      <c r="I199" s="38">
        <v>200</v>
      </c>
      <c r="J199" s="38"/>
      <c r="K199" s="3"/>
    </row>
    <row r="200" spans="1:11" ht="15.95" customHeight="1">
      <c r="A200" s="82">
        <v>46</v>
      </c>
      <c r="B200" s="84" t="s">
        <v>227</v>
      </c>
      <c r="C200" s="23" t="s">
        <v>11</v>
      </c>
      <c r="D200" s="26" t="s">
        <v>210</v>
      </c>
      <c r="E200" s="34">
        <v>46357</v>
      </c>
      <c r="F200" s="81">
        <v>54.82</v>
      </c>
      <c r="G200" s="81">
        <f t="shared" si="17"/>
        <v>0</v>
      </c>
      <c r="H200" s="64">
        <v>0</v>
      </c>
      <c r="I200" s="38">
        <v>0</v>
      </c>
      <c r="J200" s="38"/>
      <c r="K200" s="3"/>
    </row>
    <row r="201" spans="1:11" ht="31.5" customHeight="1">
      <c r="A201" s="82">
        <v>47</v>
      </c>
      <c r="B201" s="83" t="s">
        <v>228</v>
      </c>
      <c r="C201" s="23" t="s">
        <v>103</v>
      </c>
      <c r="D201" s="26" t="s">
        <v>229</v>
      </c>
      <c r="E201" s="34">
        <v>46478</v>
      </c>
      <c r="F201" s="81">
        <v>178.06</v>
      </c>
      <c r="G201" s="81">
        <f t="shared" si="17"/>
        <v>0</v>
      </c>
      <c r="H201" s="64">
        <v>0</v>
      </c>
      <c r="I201" s="38"/>
      <c r="J201" s="38"/>
      <c r="K201" s="3"/>
    </row>
    <row r="202" spans="1:11" ht="15.95" customHeight="1">
      <c r="A202" s="82">
        <v>48</v>
      </c>
      <c r="B202" s="60" t="s">
        <v>230</v>
      </c>
      <c r="C202" s="23" t="s">
        <v>103</v>
      </c>
      <c r="D202" s="26"/>
      <c r="E202" s="34">
        <v>46023</v>
      </c>
      <c r="F202" s="64">
        <v>5.27</v>
      </c>
      <c r="G202" s="64">
        <f t="shared" ref="G202:G205" si="18">H202*F202</f>
        <v>105.39999999999999</v>
      </c>
      <c r="H202" s="64">
        <v>20</v>
      </c>
      <c r="I202" s="38"/>
      <c r="J202" s="38"/>
      <c r="K202" s="3"/>
    </row>
    <row r="203" spans="1:11" ht="15.95" customHeight="1">
      <c r="A203" s="82">
        <v>49</v>
      </c>
      <c r="B203" s="60" t="s">
        <v>231</v>
      </c>
      <c r="C203" s="23" t="s">
        <v>103</v>
      </c>
      <c r="D203" s="85"/>
      <c r="E203" s="50">
        <v>46419</v>
      </c>
      <c r="F203" s="86">
        <v>5</v>
      </c>
      <c r="G203" s="81">
        <f t="shared" si="18"/>
        <v>0</v>
      </c>
      <c r="H203" s="87">
        <v>0</v>
      </c>
      <c r="I203" s="88"/>
      <c r="J203" s="89"/>
      <c r="K203" s="10"/>
    </row>
    <row r="204" spans="1:11" ht="15.95" customHeight="1">
      <c r="A204" s="82">
        <v>50</v>
      </c>
      <c r="B204" s="60" t="s">
        <v>232</v>
      </c>
      <c r="C204" s="23" t="s">
        <v>103</v>
      </c>
      <c r="D204" s="85"/>
      <c r="E204" s="26" t="s">
        <v>233</v>
      </c>
      <c r="F204" s="23">
        <v>100</v>
      </c>
      <c r="G204" s="90">
        <f t="shared" si="18"/>
        <v>243400</v>
      </c>
      <c r="H204" s="23">
        <v>2434</v>
      </c>
      <c r="I204" s="88"/>
      <c r="J204" s="91"/>
      <c r="K204" s="11"/>
    </row>
    <row r="205" spans="1:11" ht="15.95" customHeight="1">
      <c r="A205" s="92">
        <v>51</v>
      </c>
      <c r="B205" s="60" t="s">
        <v>234</v>
      </c>
      <c r="C205" s="23" t="s">
        <v>127</v>
      </c>
      <c r="D205" s="85"/>
      <c r="E205" s="23" t="s">
        <v>235</v>
      </c>
      <c r="F205" s="93">
        <v>1</v>
      </c>
      <c r="G205" s="90">
        <f t="shared" si="18"/>
        <v>340</v>
      </c>
      <c r="H205" s="23">
        <v>340</v>
      </c>
      <c r="I205" s="88"/>
      <c r="J205" s="89"/>
      <c r="K205" s="10"/>
    </row>
    <row r="206" spans="1:11" ht="12.75">
      <c r="A206" s="94"/>
      <c r="B206" s="95"/>
      <c r="C206" s="89"/>
      <c r="D206" s="89"/>
      <c r="E206" s="89"/>
      <c r="F206" s="89"/>
      <c r="G206" s="89"/>
      <c r="H206" s="89"/>
      <c r="I206" s="89"/>
      <c r="J206" s="89"/>
      <c r="K206" s="10"/>
    </row>
    <row r="207" spans="1:11" ht="26.25" customHeight="1">
      <c r="A207" s="96"/>
      <c r="B207" s="97"/>
      <c r="C207" s="96"/>
      <c r="D207" s="96"/>
      <c r="E207" s="96"/>
      <c r="F207" s="96"/>
      <c r="G207" s="96"/>
      <c r="H207" s="98"/>
      <c r="I207" s="98"/>
      <c r="J207" s="98"/>
      <c r="K207" s="10"/>
    </row>
    <row r="208" spans="1:11" ht="12.75">
      <c r="B208" s="12"/>
      <c r="H208" s="10"/>
      <c r="I208" s="10"/>
      <c r="J208" s="10"/>
      <c r="K208" s="10"/>
    </row>
    <row r="209" spans="2:11" ht="12.75">
      <c r="B209" s="12"/>
      <c r="H209" s="10"/>
      <c r="I209" s="10"/>
      <c r="J209" s="10"/>
      <c r="K209" s="10"/>
    </row>
    <row r="210" spans="2:11" ht="12.75">
      <c r="B210" s="12"/>
      <c r="H210" s="10"/>
      <c r="I210" s="10"/>
      <c r="J210" s="10"/>
      <c r="K210" s="10"/>
    </row>
    <row r="211" spans="2:11" ht="12.75">
      <c r="B211" s="12"/>
      <c r="H211" s="10"/>
      <c r="I211" s="10"/>
      <c r="J211" s="10"/>
      <c r="K211" s="10"/>
    </row>
    <row r="212" spans="2:11" ht="12.75">
      <c r="B212" s="12"/>
      <c r="H212" s="10"/>
      <c r="I212" s="10"/>
      <c r="J212" s="10"/>
      <c r="K212" s="10"/>
    </row>
    <row r="213" spans="2:11" ht="12.75">
      <c r="B213" s="12"/>
      <c r="H213" s="10"/>
      <c r="I213" s="10"/>
      <c r="J213" s="10"/>
      <c r="K213" s="10"/>
    </row>
    <row r="214" spans="2:11" ht="12.75">
      <c r="B214" s="12"/>
      <c r="H214" s="10"/>
      <c r="I214" s="10"/>
      <c r="J214" s="10"/>
      <c r="K214" s="10"/>
    </row>
    <row r="215" spans="2:11" ht="12.75">
      <c r="B215" s="12"/>
      <c r="H215" s="10"/>
      <c r="I215" s="10"/>
      <c r="J215" s="10"/>
      <c r="K215" s="10"/>
    </row>
    <row r="216" spans="2:11" ht="12.75">
      <c r="B216" s="12"/>
      <c r="H216" s="10"/>
      <c r="I216" s="10"/>
      <c r="J216" s="10"/>
      <c r="K216" s="10"/>
    </row>
    <row r="217" spans="2:11" ht="12.75">
      <c r="B217" s="12"/>
      <c r="H217" s="10"/>
      <c r="I217" s="10"/>
      <c r="J217" s="10"/>
      <c r="K217" s="10"/>
    </row>
    <row r="218" spans="2:11" ht="12.75">
      <c r="B218" s="12"/>
      <c r="H218" s="10"/>
      <c r="I218" s="10"/>
      <c r="J218" s="10"/>
      <c r="K218" s="10"/>
    </row>
    <row r="219" spans="2:11" ht="12.75">
      <c r="B219" s="12"/>
      <c r="H219" s="10"/>
      <c r="I219" s="10"/>
      <c r="J219" s="10"/>
      <c r="K219" s="10"/>
    </row>
    <row r="220" spans="2:11" ht="12.75">
      <c r="B220" s="12"/>
      <c r="H220" s="10"/>
      <c r="I220" s="10"/>
      <c r="J220" s="10"/>
      <c r="K220" s="10"/>
    </row>
    <row r="221" spans="2:11" ht="12.75">
      <c r="B221" s="12"/>
      <c r="H221" s="10"/>
      <c r="I221" s="10"/>
      <c r="J221" s="10"/>
      <c r="K221" s="10"/>
    </row>
    <row r="222" spans="2:11" ht="12.75">
      <c r="B222" s="12"/>
      <c r="H222" s="10"/>
      <c r="I222" s="10"/>
      <c r="J222" s="10"/>
      <c r="K222" s="10"/>
    </row>
    <row r="223" spans="2:11" ht="12.75">
      <c r="B223" s="12"/>
      <c r="H223" s="10"/>
      <c r="I223" s="10"/>
      <c r="J223" s="10"/>
      <c r="K223" s="10"/>
    </row>
    <row r="224" spans="2:11" ht="12.75">
      <c r="B224" s="12"/>
      <c r="H224" s="10"/>
      <c r="I224" s="10"/>
      <c r="J224" s="10"/>
      <c r="K224" s="10"/>
    </row>
    <row r="225" spans="2:11" ht="12.75">
      <c r="B225" s="12"/>
      <c r="H225" s="10"/>
      <c r="I225" s="10"/>
      <c r="J225" s="10"/>
      <c r="K225" s="10"/>
    </row>
    <row r="226" spans="2:11" ht="12.75">
      <c r="B226" s="12"/>
      <c r="H226" s="10"/>
      <c r="I226" s="10"/>
      <c r="J226" s="10"/>
      <c r="K226" s="10"/>
    </row>
    <row r="227" spans="2:11" ht="12.75">
      <c r="B227" s="12"/>
      <c r="H227" s="10"/>
      <c r="I227" s="10"/>
      <c r="J227" s="10"/>
      <c r="K227" s="10"/>
    </row>
    <row r="228" spans="2:11" ht="12.75">
      <c r="B228" s="12"/>
      <c r="H228" s="10"/>
      <c r="I228" s="10"/>
      <c r="J228" s="10"/>
      <c r="K228" s="10"/>
    </row>
    <row r="229" spans="2:11" ht="12.75">
      <c r="B229" s="12"/>
      <c r="H229" s="10"/>
      <c r="I229" s="10"/>
      <c r="J229" s="10"/>
      <c r="K229" s="10"/>
    </row>
    <row r="230" spans="2:11" ht="12.75">
      <c r="B230" s="12"/>
      <c r="H230" s="10"/>
      <c r="I230" s="10"/>
      <c r="J230" s="10"/>
      <c r="K230" s="10"/>
    </row>
    <row r="231" spans="2:11" ht="12.75">
      <c r="B231" s="12"/>
      <c r="H231" s="10"/>
      <c r="I231" s="10"/>
      <c r="J231" s="10"/>
      <c r="K231" s="10"/>
    </row>
    <row r="232" spans="2:11" ht="12.75">
      <c r="B232" s="12"/>
      <c r="H232" s="10"/>
      <c r="I232" s="10"/>
      <c r="J232" s="10"/>
      <c r="K232" s="10"/>
    </row>
    <row r="233" spans="2:11" ht="12.75">
      <c r="B233" s="12"/>
      <c r="H233" s="10"/>
      <c r="I233" s="10"/>
      <c r="J233" s="10"/>
      <c r="K233" s="10"/>
    </row>
    <row r="234" spans="2:11" ht="12.75">
      <c r="B234" s="12"/>
      <c r="H234" s="10"/>
      <c r="I234" s="10"/>
      <c r="J234" s="10"/>
      <c r="K234" s="10"/>
    </row>
    <row r="235" spans="2:11" ht="12.75">
      <c r="B235" s="12"/>
      <c r="H235" s="10"/>
      <c r="I235" s="10"/>
      <c r="J235" s="10"/>
      <c r="K235" s="10"/>
    </row>
    <row r="236" spans="2:11" ht="12.75">
      <c r="B236" s="12"/>
      <c r="H236" s="10"/>
      <c r="I236" s="10"/>
      <c r="J236" s="10"/>
      <c r="K236" s="10"/>
    </row>
    <row r="237" spans="2:11" ht="12.75">
      <c r="B237" s="12"/>
      <c r="H237" s="10"/>
      <c r="I237" s="10"/>
      <c r="J237" s="10"/>
      <c r="K237" s="10"/>
    </row>
    <row r="238" spans="2:11" ht="12.75">
      <c r="B238" s="12"/>
      <c r="H238" s="10"/>
      <c r="I238" s="10"/>
      <c r="J238" s="10"/>
      <c r="K238" s="10"/>
    </row>
    <row r="239" spans="2:11" ht="12.75">
      <c r="B239" s="12"/>
      <c r="H239" s="10"/>
      <c r="I239" s="10"/>
      <c r="J239" s="10"/>
      <c r="K239" s="10"/>
    </row>
    <row r="240" spans="2:11" ht="12.75">
      <c r="B240" s="12"/>
      <c r="H240" s="10"/>
      <c r="I240" s="10"/>
      <c r="J240" s="10"/>
      <c r="K240" s="10"/>
    </row>
    <row r="241" spans="2:11" ht="12.75">
      <c r="B241" s="12"/>
      <c r="H241" s="10"/>
      <c r="I241" s="10"/>
      <c r="J241" s="10"/>
      <c r="K241" s="10"/>
    </row>
    <row r="242" spans="2:11" ht="12.75">
      <c r="B242" s="12"/>
      <c r="H242" s="10"/>
      <c r="I242" s="10"/>
      <c r="J242" s="10"/>
      <c r="K242" s="10"/>
    </row>
    <row r="243" spans="2:11" ht="12.75">
      <c r="B243" s="12"/>
      <c r="H243" s="10"/>
      <c r="I243" s="10"/>
      <c r="J243" s="10"/>
      <c r="K243" s="10"/>
    </row>
    <row r="244" spans="2:11" ht="12.75">
      <c r="B244" s="12"/>
      <c r="H244" s="10"/>
      <c r="I244" s="10"/>
      <c r="J244" s="10"/>
      <c r="K244" s="10"/>
    </row>
    <row r="245" spans="2:11" ht="12.75">
      <c r="B245" s="12"/>
      <c r="H245" s="10"/>
      <c r="I245" s="10"/>
      <c r="J245" s="10"/>
      <c r="K245" s="10"/>
    </row>
    <row r="246" spans="2:11" ht="12.75">
      <c r="B246" s="12"/>
      <c r="H246" s="10"/>
      <c r="I246" s="10"/>
      <c r="J246" s="10"/>
      <c r="K246" s="10"/>
    </row>
    <row r="247" spans="2:11" ht="12.75">
      <c r="B247" s="12"/>
      <c r="H247" s="10"/>
      <c r="I247" s="10"/>
      <c r="J247" s="10"/>
      <c r="K247" s="10"/>
    </row>
    <row r="248" spans="2:11" ht="12.75">
      <c r="B248" s="12"/>
      <c r="H248" s="10"/>
      <c r="I248" s="10"/>
      <c r="J248" s="10"/>
      <c r="K248" s="10"/>
    </row>
    <row r="249" spans="2:11" ht="12.75">
      <c r="B249" s="12"/>
      <c r="H249" s="10"/>
      <c r="I249" s="10"/>
      <c r="J249" s="10"/>
      <c r="K249" s="10"/>
    </row>
    <row r="250" spans="2:11" ht="12.75">
      <c r="B250" s="12"/>
      <c r="H250" s="10"/>
      <c r="I250" s="10"/>
      <c r="J250" s="10"/>
      <c r="K250" s="10"/>
    </row>
    <row r="251" spans="2:11" ht="12.75">
      <c r="B251" s="12"/>
      <c r="H251" s="10"/>
      <c r="I251" s="10"/>
      <c r="J251" s="10"/>
      <c r="K251" s="10"/>
    </row>
    <row r="252" spans="2:11" ht="12.75">
      <c r="B252" s="12"/>
      <c r="H252" s="10"/>
      <c r="I252" s="10"/>
      <c r="J252" s="10"/>
      <c r="K252" s="10"/>
    </row>
    <row r="253" spans="2:11" ht="12.75">
      <c r="B253" s="12"/>
      <c r="H253" s="10"/>
      <c r="I253" s="10"/>
      <c r="J253" s="10"/>
      <c r="K253" s="10"/>
    </row>
    <row r="254" spans="2:11" ht="12.75">
      <c r="B254" s="12"/>
      <c r="H254" s="10"/>
      <c r="I254" s="10"/>
      <c r="J254" s="10"/>
      <c r="K254" s="10"/>
    </row>
    <row r="255" spans="2:11" ht="12.75">
      <c r="B255" s="12"/>
      <c r="H255" s="10"/>
      <c r="I255" s="13"/>
    </row>
    <row r="256" spans="2:11" ht="12.75">
      <c r="B256" s="12"/>
      <c r="H256" s="10"/>
      <c r="I256" s="13"/>
    </row>
    <row r="257" spans="2:9" ht="12.75">
      <c r="B257" s="12"/>
      <c r="H257" s="10"/>
      <c r="I257" s="13"/>
    </row>
    <row r="258" spans="2:9" ht="12.75">
      <c r="B258" s="12"/>
      <c r="H258" s="10"/>
      <c r="I258" s="13"/>
    </row>
    <row r="259" spans="2:9" ht="12.75">
      <c r="B259" s="12"/>
      <c r="H259" s="10"/>
      <c r="I259" s="13"/>
    </row>
    <row r="260" spans="2:9" ht="12.75">
      <c r="B260" s="12"/>
      <c r="H260" s="10"/>
      <c r="I260" s="13"/>
    </row>
    <row r="261" spans="2:9" ht="12.75">
      <c r="B261" s="12"/>
      <c r="H261" s="10"/>
      <c r="I261" s="13"/>
    </row>
    <row r="262" spans="2:9" ht="12.75">
      <c r="B262" s="12"/>
      <c r="H262" s="10"/>
      <c r="I262" s="13"/>
    </row>
    <row r="263" spans="2:9" ht="12.75">
      <c r="B263" s="12"/>
      <c r="H263" s="10"/>
      <c r="I263" s="13"/>
    </row>
    <row r="264" spans="2:9" ht="12.75">
      <c r="B264" s="12"/>
      <c r="H264" s="10"/>
      <c r="I264" s="13"/>
    </row>
    <row r="265" spans="2:9" ht="12.75">
      <c r="B265" s="12"/>
      <c r="H265" s="10"/>
      <c r="I265" s="13"/>
    </row>
    <row r="266" spans="2:9" ht="12.75">
      <c r="B266" s="12"/>
      <c r="H266" s="10"/>
      <c r="I266" s="13"/>
    </row>
    <row r="267" spans="2:9" ht="12.75">
      <c r="B267" s="12"/>
      <c r="H267" s="10"/>
      <c r="I267" s="13"/>
    </row>
    <row r="268" spans="2:9" ht="12.75">
      <c r="B268" s="12"/>
      <c r="H268" s="10"/>
      <c r="I268" s="13"/>
    </row>
    <row r="269" spans="2:9" ht="12.75">
      <c r="B269" s="12"/>
      <c r="H269" s="10"/>
      <c r="I269" s="13"/>
    </row>
    <row r="270" spans="2:9" ht="12.75">
      <c r="B270" s="12"/>
      <c r="H270" s="10"/>
      <c r="I270" s="13"/>
    </row>
    <row r="271" spans="2:9" ht="12.75">
      <c r="B271" s="12"/>
      <c r="H271" s="10"/>
      <c r="I271" s="13"/>
    </row>
    <row r="272" spans="2:9" ht="12.75">
      <c r="B272" s="12"/>
      <c r="H272" s="10"/>
      <c r="I272" s="13"/>
    </row>
    <row r="273" spans="2:9" ht="12.75">
      <c r="B273" s="12"/>
      <c r="H273" s="10"/>
      <c r="I273" s="13"/>
    </row>
    <row r="274" spans="2:9" ht="12.75">
      <c r="B274" s="12"/>
      <c r="H274" s="10"/>
      <c r="I274" s="13"/>
    </row>
    <row r="275" spans="2:9" ht="12.75">
      <c r="B275" s="12"/>
      <c r="H275" s="10"/>
      <c r="I275" s="13"/>
    </row>
    <row r="276" spans="2:9" ht="12.75">
      <c r="B276" s="12"/>
      <c r="H276" s="10"/>
      <c r="I276" s="13"/>
    </row>
    <row r="277" spans="2:9" ht="12.75">
      <c r="B277" s="12"/>
      <c r="H277" s="10"/>
      <c r="I277" s="13"/>
    </row>
    <row r="278" spans="2:9" ht="12.75">
      <c r="B278" s="12"/>
      <c r="H278" s="10"/>
      <c r="I278" s="13"/>
    </row>
    <row r="279" spans="2:9" ht="12.75">
      <c r="B279" s="12"/>
      <c r="H279" s="10"/>
      <c r="I279" s="13"/>
    </row>
    <row r="280" spans="2:9" ht="12.75">
      <c r="B280" s="12"/>
      <c r="H280" s="10"/>
      <c r="I280" s="13"/>
    </row>
    <row r="281" spans="2:9" ht="12.75">
      <c r="B281" s="12"/>
      <c r="H281" s="10"/>
      <c r="I281" s="13"/>
    </row>
    <row r="282" spans="2:9" ht="12.75">
      <c r="B282" s="12"/>
      <c r="H282" s="10"/>
      <c r="I282" s="13"/>
    </row>
    <row r="283" spans="2:9" ht="12.75">
      <c r="B283" s="12"/>
      <c r="H283" s="10"/>
      <c r="I283" s="13"/>
    </row>
    <row r="284" spans="2:9" ht="12.75">
      <c r="B284" s="12"/>
      <c r="H284" s="10"/>
      <c r="I284" s="13"/>
    </row>
    <row r="285" spans="2:9" ht="12.75">
      <c r="B285" s="12"/>
      <c r="H285" s="10"/>
      <c r="I285" s="13"/>
    </row>
    <row r="286" spans="2:9" ht="12.75">
      <c r="B286" s="12"/>
      <c r="H286" s="10"/>
      <c r="I286" s="13"/>
    </row>
    <row r="287" spans="2:9" ht="12.75">
      <c r="B287" s="12"/>
      <c r="H287" s="10"/>
      <c r="I287" s="13"/>
    </row>
    <row r="288" spans="2:9" ht="12.75">
      <c r="B288" s="12"/>
      <c r="H288" s="10"/>
      <c r="I288" s="13"/>
    </row>
    <row r="289" spans="2:9" ht="12.75">
      <c r="B289" s="12"/>
      <c r="H289" s="10"/>
      <c r="I289" s="13"/>
    </row>
    <row r="290" spans="2:9" ht="12.75">
      <c r="B290" s="12"/>
      <c r="H290" s="10"/>
      <c r="I290" s="13"/>
    </row>
    <row r="291" spans="2:9" ht="12.75">
      <c r="B291" s="12"/>
      <c r="H291" s="10"/>
      <c r="I291" s="13"/>
    </row>
    <row r="292" spans="2:9" ht="12.75">
      <c r="B292" s="12"/>
      <c r="H292" s="10"/>
      <c r="I292" s="13"/>
    </row>
    <row r="293" spans="2:9" ht="12.75">
      <c r="B293" s="12"/>
      <c r="H293" s="10"/>
      <c r="I293" s="13"/>
    </row>
    <row r="294" spans="2:9" ht="12.75">
      <c r="B294" s="12"/>
      <c r="H294" s="10"/>
      <c r="I294" s="13"/>
    </row>
    <row r="295" spans="2:9" ht="12.75">
      <c r="B295" s="12"/>
      <c r="H295" s="10"/>
      <c r="I295" s="13"/>
    </row>
    <row r="296" spans="2:9" ht="12.75">
      <c r="B296" s="12"/>
      <c r="H296" s="10"/>
      <c r="I296" s="13"/>
    </row>
    <row r="297" spans="2:9" ht="12.75">
      <c r="B297" s="12"/>
      <c r="H297" s="10"/>
      <c r="I297" s="13"/>
    </row>
    <row r="298" spans="2:9" ht="12.75">
      <c r="B298" s="12"/>
      <c r="H298" s="10"/>
      <c r="I298" s="13"/>
    </row>
    <row r="299" spans="2:9" ht="12.75">
      <c r="B299" s="12"/>
      <c r="H299" s="10"/>
      <c r="I299" s="13"/>
    </row>
    <row r="300" spans="2:9" ht="12.75">
      <c r="B300" s="12"/>
      <c r="H300" s="10"/>
      <c r="I300" s="13"/>
    </row>
    <row r="301" spans="2:9" ht="12.75">
      <c r="B301" s="12"/>
      <c r="H301" s="10"/>
      <c r="I301" s="13"/>
    </row>
    <row r="302" spans="2:9" ht="12.75">
      <c r="B302" s="12"/>
      <c r="H302" s="10"/>
      <c r="I302" s="13"/>
    </row>
    <row r="303" spans="2:9" ht="12.75">
      <c r="B303" s="12"/>
      <c r="H303" s="10"/>
      <c r="I303" s="13"/>
    </row>
    <row r="304" spans="2:9" ht="12.75">
      <c r="B304" s="12"/>
      <c r="H304" s="10"/>
      <c r="I304" s="13"/>
    </row>
    <row r="305" spans="1:21" ht="12.75">
      <c r="B305" s="12"/>
      <c r="H305" s="10"/>
      <c r="I305" s="13"/>
    </row>
    <row r="306" spans="1:21" ht="12.75">
      <c r="B306" s="12"/>
      <c r="H306" s="10"/>
      <c r="I306" s="13"/>
    </row>
    <row r="307" spans="1:21" ht="12.75">
      <c r="B307" s="12"/>
      <c r="H307" s="10"/>
      <c r="I307" s="13"/>
    </row>
    <row r="308" spans="1:21" ht="12.75">
      <c r="B308" s="12"/>
      <c r="H308" s="10"/>
      <c r="I308" s="13"/>
    </row>
    <row r="309" spans="1:21" ht="12.75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1:21" ht="12.75">
      <c r="B310" s="12"/>
      <c r="H310" s="10"/>
      <c r="I310" s="13"/>
    </row>
    <row r="311" spans="1:21" ht="12.75">
      <c r="B311" s="12"/>
      <c r="H311" s="10"/>
      <c r="I311" s="13"/>
    </row>
    <row r="312" spans="1:21" ht="12.75">
      <c r="B312" s="12"/>
      <c r="H312" s="10"/>
      <c r="I312" s="13"/>
    </row>
    <row r="313" spans="1:21" ht="12.75">
      <c r="B313" s="12"/>
      <c r="H313" s="10"/>
      <c r="I313" s="13"/>
    </row>
    <row r="314" spans="1:21" ht="12.75">
      <c r="B314" s="12"/>
      <c r="H314" s="10"/>
      <c r="I314" s="13"/>
    </row>
    <row r="315" spans="1:21" ht="12.75">
      <c r="B315" s="12"/>
      <c r="H315" s="10"/>
      <c r="I315" s="13"/>
    </row>
    <row r="316" spans="1:21" ht="12.75">
      <c r="B316" s="12"/>
      <c r="H316" s="10"/>
      <c r="I316" s="13"/>
    </row>
    <row r="317" spans="1:21" ht="12.75">
      <c r="B317" s="12"/>
      <c r="H317" s="10"/>
      <c r="I317" s="13"/>
    </row>
    <row r="318" spans="1:21" ht="12.75">
      <c r="B318" s="12"/>
      <c r="H318" s="10"/>
      <c r="I318" s="13"/>
    </row>
    <row r="319" spans="1:21" ht="12.75">
      <c r="B319" s="12"/>
      <c r="H319" s="10"/>
      <c r="I319" s="13"/>
    </row>
    <row r="320" spans="1:21" ht="12.75">
      <c r="B320" s="12"/>
      <c r="H320" s="10"/>
      <c r="I320" s="13"/>
    </row>
    <row r="321" spans="2:9" ht="12.75">
      <c r="B321" s="12"/>
      <c r="H321" s="10"/>
      <c r="I321" s="13"/>
    </row>
    <row r="322" spans="2:9" ht="12.75">
      <c r="B322" s="12"/>
      <c r="H322" s="10"/>
      <c r="I322" s="13"/>
    </row>
    <row r="323" spans="2:9" ht="12.75">
      <c r="B323" s="12"/>
      <c r="H323" s="10"/>
      <c r="I323" s="13"/>
    </row>
    <row r="324" spans="2:9" ht="12.75">
      <c r="B324" s="12"/>
      <c r="H324" s="10"/>
      <c r="I324" s="13"/>
    </row>
    <row r="325" spans="2:9" ht="12.75">
      <c r="B325" s="12"/>
      <c r="H325" s="10"/>
      <c r="I325" s="13"/>
    </row>
    <row r="326" spans="2:9" ht="12.75">
      <c r="B326" s="12"/>
      <c r="H326" s="10"/>
      <c r="I326" s="13"/>
    </row>
    <row r="327" spans="2:9" ht="12.75">
      <c r="B327" s="12"/>
      <c r="H327" s="10"/>
      <c r="I327" s="13"/>
    </row>
    <row r="328" spans="2:9" ht="12.75">
      <c r="B328" s="12"/>
      <c r="H328" s="10"/>
      <c r="I328" s="13"/>
    </row>
    <row r="329" spans="2:9" ht="12.75">
      <c r="B329" s="12"/>
      <c r="H329" s="10"/>
      <c r="I329" s="13"/>
    </row>
    <row r="330" spans="2:9" ht="12.75">
      <c r="B330" s="12"/>
      <c r="H330" s="10"/>
      <c r="I330" s="13"/>
    </row>
    <row r="331" spans="2:9" ht="12.75">
      <c r="B331" s="12"/>
      <c r="H331" s="10"/>
      <c r="I331" s="13"/>
    </row>
    <row r="332" spans="2:9" ht="12.75">
      <c r="B332" s="12"/>
      <c r="H332" s="10"/>
      <c r="I332" s="13"/>
    </row>
    <row r="333" spans="2:9" ht="12.75">
      <c r="B333" s="12"/>
      <c r="H333" s="10"/>
      <c r="I333" s="13"/>
    </row>
    <row r="334" spans="2:9" ht="12.75">
      <c r="B334" s="12"/>
      <c r="H334" s="10"/>
      <c r="I334" s="13"/>
    </row>
    <row r="335" spans="2:9" ht="12.75">
      <c r="B335" s="12"/>
      <c r="H335" s="10"/>
      <c r="I335" s="13"/>
    </row>
    <row r="336" spans="2:9" ht="12.75">
      <c r="B336" s="12"/>
      <c r="H336" s="10"/>
      <c r="I336" s="13"/>
    </row>
    <row r="337" spans="2:9" ht="12.75">
      <c r="B337" s="12"/>
      <c r="H337" s="10"/>
      <c r="I337" s="13"/>
    </row>
    <row r="338" spans="2:9" ht="12.75">
      <c r="B338" s="12"/>
      <c r="H338" s="10"/>
      <c r="I338" s="13"/>
    </row>
    <row r="339" spans="2:9" ht="12.75">
      <c r="B339" s="12"/>
      <c r="H339" s="10"/>
      <c r="I339" s="13"/>
    </row>
    <row r="340" spans="2:9" ht="12.75">
      <c r="B340" s="12"/>
      <c r="H340" s="10"/>
      <c r="I340" s="13"/>
    </row>
    <row r="341" spans="2:9" ht="12.75">
      <c r="B341" s="12"/>
      <c r="H341" s="10"/>
      <c r="I341" s="13"/>
    </row>
    <row r="342" spans="2:9" ht="12.75">
      <c r="B342" s="12"/>
      <c r="H342" s="10"/>
      <c r="I342" s="13"/>
    </row>
    <row r="343" spans="2:9" ht="12.75">
      <c r="B343" s="12"/>
      <c r="H343" s="10"/>
      <c r="I343" s="13"/>
    </row>
    <row r="344" spans="2:9" ht="12.75">
      <c r="B344" s="12"/>
      <c r="H344" s="10"/>
      <c r="I344" s="13"/>
    </row>
    <row r="345" spans="2:9" ht="12.75">
      <c r="B345" s="12"/>
      <c r="H345" s="10"/>
      <c r="I345" s="13"/>
    </row>
    <row r="346" spans="2:9" ht="12.75">
      <c r="B346" s="12"/>
      <c r="H346" s="10"/>
      <c r="I346" s="13"/>
    </row>
    <row r="347" spans="2:9" ht="12.75">
      <c r="B347" s="12"/>
      <c r="H347" s="10"/>
      <c r="I347" s="13"/>
    </row>
    <row r="348" spans="2:9" ht="12.75">
      <c r="B348" s="12"/>
      <c r="H348" s="10"/>
      <c r="I348" s="13"/>
    </row>
    <row r="349" spans="2:9" ht="12.75">
      <c r="B349" s="12"/>
      <c r="H349" s="10"/>
      <c r="I349" s="13"/>
    </row>
    <row r="350" spans="2:9" ht="12.75">
      <c r="B350" s="12"/>
      <c r="H350" s="10"/>
      <c r="I350" s="13"/>
    </row>
    <row r="351" spans="2:9" ht="12.75">
      <c r="B351" s="12"/>
      <c r="H351" s="10"/>
      <c r="I351" s="13"/>
    </row>
    <row r="352" spans="2:9" ht="12.75">
      <c r="B352" s="12"/>
      <c r="H352" s="10"/>
      <c r="I352" s="13"/>
    </row>
    <row r="353" spans="2:9" ht="12.75">
      <c r="B353" s="12"/>
      <c r="H353" s="10"/>
      <c r="I353" s="13"/>
    </row>
    <row r="354" spans="2:9" ht="12.75">
      <c r="B354" s="12"/>
      <c r="H354" s="10"/>
      <c r="I354" s="13"/>
    </row>
    <row r="355" spans="2:9" ht="12.75">
      <c r="B355" s="12"/>
      <c r="H355" s="10"/>
      <c r="I355" s="13"/>
    </row>
    <row r="356" spans="2:9" ht="12.75">
      <c r="B356" s="12"/>
      <c r="H356" s="10"/>
      <c r="I356" s="13"/>
    </row>
    <row r="357" spans="2:9" ht="12.75">
      <c r="B357" s="12"/>
      <c r="H357" s="10"/>
      <c r="I357" s="13"/>
    </row>
    <row r="358" spans="2:9" ht="12.75">
      <c r="B358" s="12"/>
      <c r="H358" s="10"/>
      <c r="I358" s="13"/>
    </row>
    <row r="359" spans="2:9" ht="12.75">
      <c r="B359" s="12"/>
      <c r="H359" s="10"/>
      <c r="I359" s="13"/>
    </row>
    <row r="360" spans="2:9" ht="12.75">
      <c r="B360" s="12"/>
      <c r="H360" s="10"/>
      <c r="I360" s="13"/>
    </row>
    <row r="361" spans="2:9" ht="12.75">
      <c r="B361" s="12"/>
      <c r="H361" s="10"/>
      <c r="I361" s="13"/>
    </row>
    <row r="362" spans="2:9" ht="12.75">
      <c r="B362" s="12"/>
      <c r="H362" s="10"/>
      <c r="I362" s="13"/>
    </row>
    <row r="363" spans="2:9" ht="12.75">
      <c r="B363" s="12"/>
      <c r="H363" s="10"/>
      <c r="I363" s="13"/>
    </row>
    <row r="364" spans="2:9" ht="12.75">
      <c r="B364" s="12"/>
      <c r="H364" s="10"/>
      <c r="I364" s="13"/>
    </row>
    <row r="365" spans="2:9" ht="12.75">
      <c r="B365" s="12"/>
      <c r="H365" s="10"/>
      <c r="I365" s="13"/>
    </row>
    <row r="366" spans="2:9" ht="12.75">
      <c r="B366" s="12"/>
      <c r="H366" s="10"/>
      <c r="I366" s="13"/>
    </row>
    <row r="367" spans="2:9" ht="12.75">
      <c r="B367" s="12"/>
      <c r="H367" s="10"/>
      <c r="I367" s="13"/>
    </row>
    <row r="368" spans="2:9" ht="12.75">
      <c r="B368" s="12"/>
      <c r="H368" s="10"/>
      <c r="I368" s="13"/>
    </row>
    <row r="369" spans="2:9" ht="12.75">
      <c r="B369" s="12"/>
      <c r="H369" s="10"/>
      <c r="I369" s="13"/>
    </row>
    <row r="370" spans="2:9" ht="12.75">
      <c r="B370" s="12"/>
      <c r="H370" s="10"/>
      <c r="I370" s="13"/>
    </row>
    <row r="371" spans="2:9" ht="12.75">
      <c r="B371" s="12"/>
      <c r="H371" s="10"/>
      <c r="I371" s="13"/>
    </row>
    <row r="372" spans="2:9" ht="12.75">
      <c r="B372" s="12"/>
      <c r="H372" s="10"/>
      <c r="I372" s="13"/>
    </row>
    <row r="373" spans="2:9" ht="12.75">
      <c r="B373" s="12"/>
      <c r="H373" s="10"/>
      <c r="I373" s="13"/>
    </row>
    <row r="374" spans="2:9" ht="12.75">
      <c r="B374" s="12"/>
      <c r="H374" s="10"/>
      <c r="I374" s="13"/>
    </row>
    <row r="375" spans="2:9" ht="12.75">
      <c r="B375" s="12"/>
      <c r="H375" s="10"/>
      <c r="I375" s="13"/>
    </row>
    <row r="376" spans="2:9" ht="12.75">
      <c r="B376" s="12"/>
      <c r="H376" s="10"/>
      <c r="I376" s="13"/>
    </row>
    <row r="377" spans="2:9" ht="12.75">
      <c r="B377" s="12"/>
      <c r="H377" s="10"/>
      <c r="I377" s="13"/>
    </row>
    <row r="378" spans="2:9" ht="12.75">
      <c r="B378" s="12"/>
      <c r="H378" s="10"/>
      <c r="I378" s="13"/>
    </row>
    <row r="379" spans="2:9" ht="12.75">
      <c r="B379" s="12"/>
      <c r="H379" s="10"/>
      <c r="I379" s="13"/>
    </row>
    <row r="380" spans="2:9" ht="12.75">
      <c r="B380" s="12"/>
      <c r="H380" s="10"/>
      <c r="I380" s="13"/>
    </row>
    <row r="381" spans="2:9" ht="12.75">
      <c r="B381" s="12"/>
      <c r="H381" s="10"/>
      <c r="I381" s="13"/>
    </row>
    <row r="382" spans="2:9" ht="12.75">
      <c r="B382" s="12"/>
      <c r="H382" s="10"/>
      <c r="I382" s="13"/>
    </row>
    <row r="383" spans="2:9" ht="12.75">
      <c r="B383" s="12"/>
      <c r="H383" s="10"/>
      <c r="I383" s="13"/>
    </row>
    <row r="384" spans="2:9" ht="12.75">
      <c r="B384" s="12"/>
      <c r="H384" s="10"/>
      <c r="I384" s="13"/>
    </row>
    <row r="385" spans="2:9" ht="12.75">
      <c r="B385" s="12"/>
      <c r="H385" s="10"/>
      <c r="I385" s="13"/>
    </row>
    <row r="386" spans="2:9" ht="12.75">
      <c r="B386" s="12"/>
      <c r="H386" s="10"/>
      <c r="I386" s="13"/>
    </row>
    <row r="387" spans="2:9" ht="12.75">
      <c r="B387" s="12"/>
      <c r="H387" s="10"/>
      <c r="I387" s="13"/>
    </row>
    <row r="388" spans="2:9" ht="12.75">
      <c r="B388" s="12"/>
      <c r="H388" s="10"/>
      <c r="I388" s="13"/>
    </row>
    <row r="389" spans="2:9" ht="12.75">
      <c r="B389" s="12"/>
      <c r="H389" s="10"/>
      <c r="I389" s="13"/>
    </row>
    <row r="390" spans="2:9" ht="12.75">
      <c r="B390" s="12"/>
      <c r="H390" s="10"/>
      <c r="I390" s="13"/>
    </row>
    <row r="391" spans="2:9" ht="12.75">
      <c r="B391" s="12"/>
      <c r="H391" s="10"/>
      <c r="I391" s="13"/>
    </row>
    <row r="392" spans="2:9" ht="12.75">
      <c r="B392" s="12"/>
      <c r="H392" s="10"/>
      <c r="I392" s="13"/>
    </row>
    <row r="393" spans="2:9" ht="12.75">
      <c r="B393" s="12"/>
      <c r="H393" s="10"/>
      <c r="I393" s="13"/>
    </row>
    <row r="394" spans="2:9" ht="12.75">
      <c r="B394" s="12"/>
      <c r="H394" s="10"/>
      <c r="I394" s="13"/>
    </row>
    <row r="395" spans="2:9" ht="12.75">
      <c r="B395" s="12"/>
      <c r="H395" s="10"/>
      <c r="I395" s="13"/>
    </row>
    <row r="396" spans="2:9" ht="12.75">
      <c r="B396" s="12"/>
      <c r="H396" s="10"/>
      <c r="I396" s="13"/>
    </row>
    <row r="397" spans="2:9" ht="12.75">
      <c r="B397" s="12"/>
      <c r="H397" s="10"/>
      <c r="I397" s="13"/>
    </row>
    <row r="398" spans="2:9" ht="12.75">
      <c r="B398" s="12"/>
      <c r="H398" s="10"/>
      <c r="I398" s="13"/>
    </row>
    <row r="399" spans="2:9" ht="12.75">
      <c r="B399" s="12"/>
      <c r="H399" s="10"/>
      <c r="I399" s="13"/>
    </row>
    <row r="400" spans="2:9" ht="12.75">
      <c r="B400" s="12"/>
      <c r="H400" s="10"/>
      <c r="I400" s="13"/>
    </row>
    <row r="401" spans="2:9" ht="12.75">
      <c r="B401" s="12"/>
      <c r="H401" s="10"/>
      <c r="I401" s="13"/>
    </row>
    <row r="402" spans="2:9" ht="12.75">
      <c r="B402" s="12"/>
      <c r="H402" s="10"/>
      <c r="I402" s="13"/>
    </row>
    <row r="403" spans="2:9" ht="12.75">
      <c r="B403" s="12"/>
      <c r="H403" s="10"/>
      <c r="I403" s="13"/>
    </row>
    <row r="404" spans="2:9" ht="12.75">
      <c r="B404" s="12"/>
      <c r="H404" s="10"/>
      <c r="I404" s="13"/>
    </row>
    <row r="405" spans="2:9" ht="12.75">
      <c r="B405" s="12"/>
      <c r="H405" s="10"/>
      <c r="I405" s="13"/>
    </row>
    <row r="406" spans="2:9" ht="12.75">
      <c r="B406" s="12"/>
      <c r="H406" s="10"/>
      <c r="I406" s="13"/>
    </row>
    <row r="407" spans="2:9" ht="12.75">
      <c r="B407" s="12"/>
      <c r="H407" s="10"/>
      <c r="I407" s="13"/>
    </row>
    <row r="408" spans="2:9" ht="12.75">
      <c r="B408" s="12"/>
      <c r="H408" s="10"/>
      <c r="I408" s="13"/>
    </row>
    <row r="409" spans="2:9" ht="12.75">
      <c r="B409" s="12"/>
      <c r="H409" s="10"/>
      <c r="I409" s="13"/>
    </row>
    <row r="410" spans="2:9" ht="12.75">
      <c r="B410" s="12"/>
      <c r="H410" s="10"/>
      <c r="I410" s="13"/>
    </row>
    <row r="411" spans="2:9" ht="12.75">
      <c r="B411" s="12"/>
      <c r="H411" s="10"/>
      <c r="I411" s="13"/>
    </row>
    <row r="412" spans="2:9" ht="12.75">
      <c r="B412" s="12"/>
      <c r="H412" s="10"/>
      <c r="I412" s="13"/>
    </row>
    <row r="413" spans="2:9" ht="12.75">
      <c r="B413" s="12"/>
      <c r="H413" s="10"/>
      <c r="I413" s="13"/>
    </row>
    <row r="414" spans="2:9" ht="12.75">
      <c r="B414" s="12"/>
      <c r="H414" s="10"/>
      <c r="I414" s="13"/>
    </row>
    <row r="415" spans="2:9" ht="12.75">
      <c r="B415" s="12"/>
      <c r="H415" s="10"/>
      <c r="I415" s="13"/>
    </row>
    <row r="416" spans="2:9" ht="12.75">
      <c r="B416" s="12"/>
      <c r="H416" s="10"/>
      <c r="I416" s="13"/>
    </row>
    <row r="417" spans="2:9" ht="12.75">
      <c r="B417" s="12"/>
      <c r="H417" s="10"/>
      <c r="I417" s="13"/>
    </row>
    <row r="418" spans="2:9" ht="12.75">
      <c r="B418" s="12"/>
      <c r="H418" s="10"/>
      <c r="I418" s="13"/>
    </row>
    <row r="419" spans="2:9" ht="12.75">
      <c r="B419" s="12"/>
      <c r="H419" s="10"/>
      <c r="I419" s="13"/>
    </row>
    <row r="420" spans="2:9" ht="12.75">
      <c r="B420" s="12"/>
      <c r="H420" s="10"/>
      <c r="I420" s="13"/>
    </row>
    <row r="421" spans="2:9" ht="12.75">
      <c r="B421" s="12"/>
      <c r="H421" s="10"/>
      <c r="I421" s="13"/>
    </row>
    <row r="422" spans="2:9" ht="12.75">
      <c r="B422" s="12"/>
      <c r="H422" s="10"/>
      <c r="I422" s="13"/>
    </row>
    <row r="423" spans="2:9" ht="12.75">
      <c r="B423" s="12"/>
      <c r="H423" s="10"/>
      <c r="I423" s="13"/>
    </row>
    <row r="424" spans="2:9" ht="12.75">
      <c r="B424" s="12"/>
      <c r="H424" s="10"/>
      <c r="I424" s="13"/>
    </row>
    <row r="425" spans="2:9" ht="12.75">
      <c r="B425" s="12"/>
      <c r="H425" s="10"/>
      <c r="I425" s="13"/>
    </row>
    <row r="426" spans="2:9" ht="12.75">
      <c r="B426" s="12"/>
      <c r="H426" s="10"/>
      <c r="I426" s="13"/>
    </row>
    <row r="427" spans="2:9" ht="12.75">
      <c r="B427" s="12"/>
      <c r="H427" s="10"/>
      <c r="I427" s="13"/>
    </row>
    <row r="428" spans="2:9" ht="12.75">
      <c r="B428" s="12"/>
      <c r="H428" s="10"/>
      <c r="I428" s="13"/>
    </row>
    <row r="429" spans="2:9" ht="12.75">
      <c r="B429" s="12"/>
      <c r="H429" s="10"/>
      <c r="I429" s="13"/>
    </row>
    <row r="430" spans="2:9" ht="12.75">
      <c r="B430" s="12"/>
      <c r="H430" s="10"/>
      <c r="I430" s="13"/>
    </row>
    <row r="431" spans="2:9" ht="12.75">
      <c r="B431" s="12"/>
      <c r="H431" s="10"/>
      <c r="I431" s="13"/>
    </row>
    <row r="432" spans="2:9" ht="12.75">
      <c r="B432" s="12"/>
      <c r="H432" s="10"/>
      <c r="I432" s="13"/>
    </row>
    <row r="433" spans="2:9" ht="12.75">
      <c r="B433" s="12"/>
      <c r="H433" s="10"/>
      <c r="I433" s="13"/>
    </row>
    <row r="434" spans="2:9" ht="12.75">
      <c r="B434" s="12"/>
      <c r="H434" s="10"/>
      <c r="I434" s="13"/>
    </row>
    <row r="435" spans="2:9" ht="12.75">
      <c r="B435" s="12"/>
      <c r="H435" s="10"/>
      <c r="I435" s="13"/>
    </row>
    <row r="436" spans="2:9" ht="12.75">
      <c r="B436" s="12"/>
      <c r="H436" s="10"/>
      <c r="I436" s="13"/>
    </row>
    <row r="437" spans="2:9" ht="12.75">
      <c r="B437" s="12"/>
      <c r="H437" s="10"/>
      <c r="I437" s="13"/>
    </row>
    <row r="438" spans="2:9" ht="12.75">
      <c r="B438" s="12"/>
      <c r="H438" s="10"/>
      <c r="I438" s="13"/>
    </row>
    <row r="439" spans="2:9" ht="12.75">
      <c r="B439" s="12"/>
      <c r="H439" s="10"/>
      <c r="I439" s="13"/>
    </row>
    <row r="440" spans="2:9" ht="12.75">
      <c r="B440" s="12"/>
      <c r="H440" s="10"/>
      <c r="I440" s="13"/>
    </row>
    <row r="441" spans="2:9" ht="12.75">
      <c r="B441" s="12"/>
      <c r="H441" s="10"/>
      <c r="I441" s="13"/>
    </row>
    <row r="442" spans="2:9" ht="12.75">
      <c r="B442" s="12"/>
      <c r="H442" s="10"/>
      <c r="I442" s="13"/>
    </row>
    <row r="443" spans="2:9" ht="12.75">
      <c r="B443" s="12"/>
      <c r="H443" s="10"/>
      <c r="I443" s="13"/>
    </row>
    <row r="444" spans="2:9" ht="12.75">
      <c r="B444" s="12"/>
      <c r="H444" s="10"/>
      <c r="I444" s="13"/>
    </row>
    <row r="445" spans="2:9" ht="12.75">
      <c r="B445" s="12"/>
      <c r="H445" s="10"/>
      <c r="I445" s="13"/>
    </row>
    <row r="446" spans="2:9" ht="12.75">
      <c r="B446" s="12"/>
      <c r="H446" s="10"/>
      <c r="I446" s="13"/>
    </row>
    <row r="447" spans="2:9" ht="12.75">
      <c r="B447" s="12"/>
      <c r="H447" s="10"/>
      <c r="I447" s="13"/>
    </row>
    <row r="448" spans="2:9" ht="12.75">
      <c r="B448" s="12"/>
      <c r="H448" s="10"/>
      <c r="I448" s="13"/>
    </row>
    <row r="449" spans="2:9" ht="12.75">
      <c r="B449" s="12"/>
      <c r="H449" s="10"/>
      <c r="I449" s="13"/>
    </row>
    <row r="450" spans="2:9" ht="12.75">
      <c r="B450" s="12"/>
      <c r="H450" s="10"/>
      <c r="I450" s="13"/>
    </row>
    <row r="451" spans="2:9" ht="12.75">
      <c r="B451" s="12"/>
      <c r="H451" s="10"/>
      <c r="I451" s="13"/>
    </row>
    <row r="452" spans="2:9" ht="12.75">
      <c r="B452" s="12"/>
      <c r="H452" s="10"/>
      <c r="I452" s="13"/>
    </row>
    <row r="453" spans="2:9" ht="12.75">
      <c r="B453" s="12"/>
      <c r="H453" s="10"/>
      <c r="I453" s="13"/>
    </row>
    <row r="454" spans="2:9" ht="12.75">
      <c r="B454" s="12"/>
      <c r="H454" s="10"/>
      <c r="I454" s="13"/>
    </row>
    <row r="455" spans="2:9" ht="12.75">
      <c r="B455" s="12"/>
      <c r="H455" s="10"/>
      <c r="I455" s="13"/>
    </row>
    <row r="456" spans="2:9" ht="12.75">
      <c r="B456" s="12"/>
      <c r="H456" s="10"/>
      <c r="I456" s="13"/>
    </row>
    <row r="457" spans="2:9" ht="12.75">
      <c r="B457" s="12"/>
      <c r="H457" s="10"/>
      <c r="I457" s="13"/>
    </row>
    <row r="458" spans="2:9" ht="12.75">
      <c r="B458" s="12"/>
      <c r="H458" s="10"/>
      <c r="I458" s="13"/>
    </row>
    <row r="459" spans="2:9" ht="12.75">
      <c r="B459" s="12"/>
      <c r="H459" s="10"/>
      <c r="I459" s="13"/>
    </row>
    <row r="460" spans="2:9" ht="12.75">
      <c r="B460" s="12"/>
      <c r="H460" s="10"/>
      <c r="I460" s="13"/>
    </row>
    <row r="461" spans="2:9" ht="12.75">
      <c r="B461" s="12"/>
      <c r="H461" s="10"/>
      <c r="I461" s="13"/>
    </row>
    <row r="462" spans="2:9" ht="12.75">
      <c r="B462" s="12"/>
      <c r="H462" s="10"/>
      <c r="I462" s="13"/>
    </row>
    <row r="463" spans="2:9" ht="12.75">
      <c r="B463" s="12"/>
      <c r="H463" s="10"/>
      <c r="I463" s="13"/>
    </row>
    <row r="464" spans="2:9" ht="12.75">
      <c r="B464" s="12"/>
      <c r="H464" s="10"/>
      <c r="I464" s="13"/>
    </row>
    <row r="465" spans="2:9" ht="12.75">
      <c r="B465" s="12"/>
      <c r="H465" s="10"/>
      <c r="I465" s="13"/>
    </row>
    <row r="466" spans="2:9" ht="12.75">
      <c r="B466" s="12"/>
      <c r="H466" s="10"/>
      <c r="I466" s="13"/>
    </row>
    <row r="467" spans="2:9" ht="12.75">
      <c r="B467" s="12"/>
      <c r="H467" s="10"/>
      <c r="I467" s="13"/>
    </row>
    <row r="468" spans="2:9" ht="12.75">
      <c r="B468" s="12"/>
      <c r="H468" s="10"/>
      <c r="I468" s="13"/>
    </row>
    <row r="469" spans="2:9" ht="12.75">
      <c r="B469" s="12"/>
      <c r="H469" s="10"/>
      <c r="I469" s="13"/>
    </row>
    <row r="470" spans="2:9" ht="12.75">
      <c r="B470" s="12"/>
      <c r="H470" s="10"/>
      <c r="I470" s="13"/>
    </row>
    <row r="471" spans="2:9" ht="12.75">
      <c r="B471" s="12"/>
      <c r="H471" s="10"/>
      <c r="I471" s="13"/>
    </row>
    <row r="472" spans="2:9" ht="12.75">
      <c r="B472" s="12"/>
      <c r="H472" s="10"/>
      <c r="I472" s="13"/>
    </row>
    <row r="473" spans="2:9" ht="12.75">
      <c r="B473" s="12"/>
      <c r="H473" s="10"/>
      <c r="I473" s="13"/>
    </row>
    <row r="474" spans="2:9" ht="12.75">
      <c r="B474" s="12"/>
      <c r="H474" s="10"/>
      <c r="I474" s="13"/>
    </row>
    <row r="475" spans="2:9" ht="12.75">
      <c r="B475" s="12"/>
      <c r="H475" s="10"/>
      <c r="I475" s="13"/>
    </row>
    <row r="476" spans="2:9" ht="12.75">
      <c r="B476" s="12"/>
      <c r="H476" s="10"/>
      <c r="I476" s="13"/>
    </row>
    <row r="477" spans="2:9" ht="12.75">
      <c r="B477" s="12"/>
      <c r="H477" s="10"/>
      <c r="I477" s="13"/>
    </row>
    <row r="478" spans="2:9" ht="12.75">
      <c r="B478" s="12"/>
      <c r="H478" s="10"/>
      <c r="I478" s="13"/>
    </row>
    <row r="479" spans="2:9" ht="12.75">
      <c r="B479" s="12"/>
      <c r="H479" s="10"/>
      <c r="I479" s="13"/>
    </row>
    <row r="480" spans="2:9" ht="12.75">
      <c r="B480" s="12"/>
      <c r="H480" s="10"/>
      <c r="I480" s="13"/>
    </row>
    <row r="481" spans="2:9" ht="12.75">
      <c r="B481" s="12"/>
      <c r="H481" s="10"/>
      <c r="I481" s="13"/>
    </row>
    <row r="482" spans="2:9" ht="12.75">
      <c r="B482" s="12"/>
      <c r="H482" s="10"/>
      <c r="I482" s="13"/>
    </row>
    <row r="483" spans="2:9" ht="12.75">
      <c r="B483" s="12"/>
      <c r="H483" s="10"/>
      <c r="I483" s="13"/>
    </row>
    <row r="484" spans="2:9" ht="12.75">
      <c r="B484" s="12"/>
      <c r="H484" s="10"/>
      <c r="I484" s="13"/>
    </row>
    <row r="485" spans="2:9" ht="12.75">
      <c r="B485" s="12"/>
      <c r="H485" s="10"/>
      <c r="I485" s="13"/>
    </row>
    <row r="486" spans="2:9" ht="12.75">
      <c r="B486" s="12"/>
      <c r="H486" s="10"/>
      <c r="I486" s="13"/>
    </row>
    <row r="487" spans="2:9" ht="12.75">
      <c r="B487" s="12"/>
      <c r="H487" s="10"/>
      <c r="I487" s="13"/>
    </row>
    <row r="488" spans="2:9" ht="12.75">
      <c r="B488" s="12"/>
      <c r="H488" s="10"/>
      <c r="I488" s="13"/>
    </row>
    <row r="489" spans="2:9" ht="12.75">
      <c r="B489" s="12"/>
      <c r="H489" s="10"/>
      <c r="I489" s="13"/>
    </row>
    <row r="490" spans="2:9" ht="12.75">
      <c r="B490" s="12"/>
      <c r="H490" s="10"/>
      <c r="I490" s="13"/>
    </row>
    <row r="491" spans="2:9" ht="12.75">
      <c r="B491" s="12"/>
      <c r="H491" s="10"/>
      <c r="I491" s="13"/>
    </row>
    <row r="492" spans="2:9" ht="12.75">
      <c r="B492" s="12"/>
      <c r="H492" s="10"/>
      <c r="I492" s="13"/>
    </row>
    <row r="493" spans="2:9" ht="12.75">
      <c r="B493" s="12"/>
      <c r="H493" s="10"/>
      <c r="I493" s="13"/>
    </row>
    <row r="494" spans="2:9" ht="12.75">
      <c r="B494" s="12"/>
      <c r="H494" s="10"/>
      <c r="I494" s="13"/>
    </row>
    <row r="495" spans="2:9" ht="12.75">
      <c r="B495" s="12"/>
      <c r="H495" s="10"/>
      <c r="I495" s="13"/>
    </row>
    <row r="496" spans="2:9" ht="12.75">
      <c r="B496" s="12"/>
      <c r="H496" s="10"/>
      <c r="I496" s="13"/>
    </row>
    <row r="497" spans="2:9" ht="12.75">
      <c r="B497" s="12"/>
      <c r="H497" s="10"/>
      <c r="I497" s="13"/>
    </row>
    <row r="498" spans="2:9" ht="12.75">
      <c r="B498" s="12"/>
      <c r="H498" s="10"/>
      <c r="I498" s="13"/>
    </row>
    <row r="499" spans="2:9" ht="12.75">
      <c r="B499" s="12"/>
      <c r="H499" s="10"/>
      <c r="I499" s="13"/>
    </row>
    <row r="500" spans="2:9" ht="12.75">
      <c r="B500" s="12"/>
      <c r="H500" s="10"/>
      <c r="I500" s="13"/>
    </row>
    <row r="501" spans="2:9" ht="12.75">
      <c r="B501" s="12"/>
      <c r="H501" s="10"/>
      <c r="I501" s="13"/>
    </row>
    <row r="502" spans="2:9" ht="12.75">
      <c r="B502" s="12"/>
      <c r="H502" s="10"/>
      <c r="I502" s="13"/>
    </row>
    <row r="503" spans="2:9" ht="12.75">
      <c r="B503" s="12"/>
      <c r="H503" s="10"/>
      <c r="I503" s="13"/>
    </row>
    <row r="504" spans="2:9" ht="12.75">
      <c r="B504" s="12"/>
      <c r="H504" s="10"/>
      <c r="I504" s="13"/>
    </row>
    <row r="505" spans="2:9" ht="12.75">
      <c r="B505" s="12"/>
      <c r="H505" s="10"/>
      <c r="I505" s="13"/>
    </row>
    <row r="506" spans="2:9" ht="12.75">
      <c r="B506" s="12"/>
      <c r="H506" s="10"/>
      <c r="I506" s="13"/>
    </row>
    <row r="507" spans="2:9" ht="12.75">
      <c r="B507" s="12"/>
      <c r="H507" s="10"/>
      <c r="I507" s="13"/>
    </row>
    <row r="508" spans="2:9" ht="12.75">
      <c r="B508" s="12"/>
      <c r="H508" s="10"/>
      <c r="I508" s="13"/>
    </row>
    <row r="509" spans="2:9" ht="12.75">
      <c r="B509" s="12"/>
      <c r="H509" s="10"/>
      <c r="I509" s="13"/>
    </row>
    <row r="510" spans="2:9" ht="12.75">
      <c r="B510" s="12"/>
      <c r="H510" s="10"/>
      <c r="I510" s="13"/>
    </row>
    <row r="511" spans="2:9" ht="12.75">
      <c r="B511" s="12"/>
      <c r="H511" s="10"/>
      <c r="I511" s="13"/>
    </row>
    <row r="512" spans="2:9" ht="12.75">
      <c r="B512" s="12"/>
      <c r="H512" s="10"/>
      <c r="I512" s="13"/>
    </row>
    <row r="513" spans="2:9" ht="12.75">
      <c r="B513" s="12"/>
      <c r="H513" s="10"/>
      <c r="I513" s="13"/>
    </row>
    <row r="514" spans="2:9" ht="12.75">
      <c r="B514" s="12"/>
      <c r="H514" s="10"/>
      <c r="I514" s="13"/>
    </row>
    <row r="515" spans="2:9" ht="12.75">
      <c r="B515" s="12"/>
      <c r="H515" s="10"/>
      <c r="I515" s="13"/>
    </row>
    <row r="516" spans="2:9" ht="12.75">
      <c r="B516" s="12"/>
      <c r="H516" s="10"/>
      <c r="I516" s="13"/>
    </row>
    <row r="517" spans="2:9" ht="12.75">
      <c r="B517" s="12"/>
      <c r="H517" s="10"/>
      <c r="I517" s="13"/>
    </row>
    <row r="518" spans="2:9" ht="12.75">
      <c r="B518" s="12"/>
      <c r="H518" s="10"/>
      <c r="I518" s="13"/>
    </row>
    <row r="519" spans="2:9" ht="12.75">
      <c r="B519" s="12"/>
      <c r="H519" s="10"/>
      <c r="I519" s="13"/>
    </row>
    <row r="520" spans="2:9" ht="12.75">
      <c r="B520" s="12"/>
      <c r="H520" s="10"/>
      <c r="I520" s="13"/>
    </row>
    <row r="521" spans="2:9" ht="12.75">
      <c r="B521" s="12"/>
      <c r="H521" s="10"/>
      <c r="I521" s="13"/>
    </row>
    <row r="522" spans="2:9" ht="12.75">
      <c r="B522" s="12"/>
      <c r="H522" s="10"/>
      <c r="I522" s="13"/>
    </row>
    <row r="523" spans="2:9" ht="12.75">
      <c r="B523" s="12"/>
      <c r="H523" s="10"/>
      <c r="I523" s="13"/>
    </row>
    <row r="524" spans="2:9" ht="12.75">
      <c r="B524" s="12"/>
      <c r="H524" s="10"/>
      <c r="I524" s="13"/>
    </row>
    <row r="525" spans="2:9" ht="12.75">
      <c r="B525" s="12"/>
      <c r="H525" s="10"/>
      <c r="I525" s="13"/>
    </row>
    <row r="526" spans="2:9" ht="12.75">
      <c r="B526" s="12"/>
      <c r="H526" s="10"/>
      <c r="I526" s="13"/>
    </row>
    <row r="527" spans="2:9" ht="12.75">
      <c r="B527" s="12"/>
      <c r="H527" s="10"/>
      <c r="I527" s="13"/>
    </row>
    <row r="528" spans="2:9" ht="12.75">
      <c r="B528" s="12"/>
      <c r="H528" s="10"/>
      <c r="I528" s="13"/>
    </row>
    <row r="529" spans="2:9" ht="12.75">
      <c r="B529" s="12"/>
      <c r="H529" s="10"/>
      <c r="I529" s="13"/>
    </row>
    <row r="530" spans="2:9" ht="12.75">
      <c r="B530" s="12"/>
      <c r="H530" s="10"/>
      <c r="I530" s="13"/>
    </row>
    <row r="531" spans="2:9" ht="12.75">
      <c r="B531" s="12"/>
      <c r="H531" s="10"/>
      <c r="I531" s="13"/>
    </row>
    <row r="532" spans="2:9" ht="12.75">
      <c r="B532" s="12"/>
      <c r="H532" s="10"/>
      <c r="I532" s="13"/>
    </row>
    <row r="533" spans="2:9" ht="12.75">
      <c r="B533" s="12"/>
      <c r="H533" s="10"/>
      <c r="I533" s="13"/>
    </row>
    <row r="534" spans="2:9" ht="12.75">
      <c r="B534" s="12"/>
      <c r="H534" s="10"/>
      <c r="I534" s="13"/>
    </row>
    <row r="535" spans="2:9" ht="12.75">
      <c r="B535" s="12"/>
      <c r="H535" s="10"/>
      <c r="I535" s="13"/>
    </row>
    <row r="536" spans="2:9" ht="12.75">
      <c r="B536" s="12"/>
      <c r="H536" s="10"/>
      <c r="I536" s="13"/>
    </row>
    <row r="537" spans="2:9" ht="12.75">
      <c r="B537" s="12"/>
      <c r="H537" s="10"/>
      <c r="I537" s="13"/>
    </row>
    <row r="538" spans="2:9" ht="12.75">
      <c r="B538" s="12"/>
      <c r="H538" s="10"/>
      <c r="I538" s="13"/>
    </row>
    <row r="539" spans="2:9" ht="12.75">
      <c r="B539" s="12"/>
      <c r="H539" s="10"/>
      <c r="I539" s="13"/>
    </row>
    <row r="540" spans="2:9" ht="12.75">
      <c r="B540" s="12"/>
      <c r="H540" s="10"/>
      <c r="I540" s="13"/>
    </row>
    <row r="541" spans="2:9" ht="12.75">
      <c r="B541" s="12"/>
      <c r="H541" s="10"/>
      <c r="I541" s="13"/>
    </row>
    <row r="542" spans="2:9" ht="12.75">
      <c r="B542" s="12"/>
      <c r="H542" s="10"/>
      <c r="I542" s="13"/>
    </row>
    <row r="543" spans="2:9" ht="12.75">
      <c r="B543" s="12"/>
      <c r="H543" s="10"/>
      <c r="I543" s="13"/>
    </row>
    <row r="544" spans="2:9" ht="12.75">
      <c r="B544" s="12"/>
      <c r="H544" s="10"/>
      <c r="I544" s="13"/>
    </row>
    <row r="545" spans="2:9" ht="12.75">
      <c r="B545" s="12"/>
      <c r="H545" s="10"/>
      <c r="I545" s="13"/>
    </row>
    <row r="546" spans="2:9" ht="12.75">
      <c r="B546" s="12"/>
      <c r="H546" s="10"/>
      <c r="I546" s="13"/>
    </row>
    <row r="547" spans="2:9" ht="12.75">
      <c r="B547" s="12"/>
      <c r="H547" s="10"/>
      <c r="I547" s="13"/>
    </row>
    <row r="548" spans="2:9" ht="12.75">
      <c r="B548" s="12"/>
      <c r="H548" s="10"/>
      <c r="I548" s="13"/>
    </row>
    <row r="549" spans="2:9" ht="12.75">
      <c r="B549" s="12"/>
      <c r="H549" s="10"/>
      <c r="I549" s="13"/>
    </row>
    <row r="550" spans="2:9" ht="12.75">
      <c r="B550" s="12"/>
      <c r="H550" s="10"/>
      <c r="I550" s="13"/>
    </row>
    <row r="551" spans="2:9" ht="12.75">
      <c r="B551" s="12"/>
      <c r="H551" s="10"/>
      <c r="I551" s="13"/>
    </row>
    <row r="552" spans="2:9" ht="12.75">
      <c r="B552" s="12"/>
      <c r="H552" s="10"/>
      <c r="I552" s="13"/>
    </row>
    <row r="553" spans="2:9" ht="12.75">
      <c r="B553" s="12"/>
      <c r="H553" s="10"/>
      <c r="I553" s="13"/>
    </row>
    <row r="554" spans="2:9" ht="12.75">
      <c r="B554" s="12"/>
      <c r="H554" s="10"/>
      <c r="I554" s="13"/>
    </row>
    <row r="555" spans="2:9" ht="12.75">
      <c r="B555" s="12"/>
      <c r="H555" s="10"/>
      <c r="I555" s="13"/>
    </row>
    <row r="556" spans="2:9" ht="12.75">
      <c r="B556" s="12"/>
      <c r="H556" s="10"/>
      <c r="I556" s="13"/>
    </row>
    <row r="557" spans="2:9" ht="12.75">
      <c r="B557" s="12"/>
      <c r="H557" s="10"/>
      <c r="I557" s="13"/>
    </row>
    <row r="558" spans="2:9" ht="12.75">
      <c r="B558" s="12"/>
      <c r="H558" s="10"/>
      <c r="I558" s="13"/>
    </row>
    <row r="559" spans="2:9" ht="12.75">
      <c r="B559" s="12"/>
      <c r="H559" s="10"/>
      <c r="I559" s="13"/>
    </row>
    <row r="560" spans="2:9" ht="12.75">
      <c r="B560" s="12"/>
      <c r="H560" s="10"/>
      <c r="I560" s="13"/>
    </row>
    <row r="561" spans="2:9" ht="12.75">
      <c r="B561" s="12"/>
      <c r="H561" s="10"/>
      <c r="I561" s="13"/>
    </row>
    <row r="562" spans="2:9" ht="12.75">
      <c r="B562" s="12"/>
      <c r="H562" s="10"/>
      <c r="I562" s="13"/>
    </row>
    <row r="563" spans="2:9" ht="12.75">
      <c r="B563" s="12"/>
      <c r="H563" s="10"/>
      <c r="I563" s="13"/>
    </row>
    <row r="564" spans="2:9" ht="12.75">
      <c r="B564" s="12"/>
      <c r="H564" s="10"/>
      <c r="I564" s="13"/>
    </row>
    <row r="565" spans="2:9" ht="12.75">
      <c r="B565" s="12"/>
      <c r="H565" s="10"/>
      <c r="I565" s="13"/>
    </row>
    <row r="566" spans="2:9" ht="12.75">
      <c r="B566" s="12"/>
      <c r="H566" s="10"/>
      <c r="I566" s="13"/>
    </row>
    <row r="567" spans="2:9" ht="12.75">
      <c r="B567" s="12"/>
      <c r="H567" s="10"/>
      <c r="I567" s="13"/>
    </row>
    <row r="568" spans="2:9" ht="12.75">
      <c r="B568" s="12"/>
      <c r="H568" s="10"/>
      <c r="I568" s="13"/>
    </row>
    <row r="569" spans="2:9" ht="12.75">
      <c r="B569" s="12"/>
      <c r="H569" s="10"/>
      <c r="I569" s="13"/>
    </row>
    <row r="570" spans="2:9" ht="12.75">
      <c r="B570" s="12"/>
      <c r="H570" s="10"/>
      <c r="I570" s="13"/>
    </row>
    <row r="571" spans="2:9" ht="12.75">
      <c r="B571" s="12"/>
      <c r="H571" s="10"/>
      <c r="I571" s="13"/>
    </row>
    <row r="572" spans="2:9" ht="12.75">
      <c r="B572" s="12"/>
      <c r="H572" s="10"/>
      <c r="I572" s="13"/>
    </row>
    <row r="573" spans="2:9" ht="12.75">
      <c r="B573" s="12"/>
      <c r="H573" s="10"/>
      <c r="I573" s="13"/>
    </row>
    <row r="574" spans="2:9" ht="12.75">
      <c r="B574" s="12"/>
      <c r="H574" s="10"/>
      <c r="I574" s="13"/>
    </row>
    <row r="575" spans="2:9" ht="12.75">
      <c r="B575" s="12"/>
      <c r="H575" s="10"/>
      <c r="I575" s="13"/>
    </row>
    <row r="576" spans="2:9" ht="12.75">
      <c r="B576" s="12"/>
      <c r="H576" s="10"/>
      <c r="I576" s="13"/>
    </row>
    <row r="577" spans="2:9" ht="12.75">
      <c r="B577" s="12"/>
      <c r="H577" s="10"/>
      <c r="I577" s="13"/>
    </row>
    <row r="578" spans="2:9" ht="12.75">
      <c r="B578" s="12"/>
      <c r="H578" s="10"/>
      <c r="I578" s="13"/>
    </row>
    <row r="579" spans="2:9" ht="12.75">
      <c r="B579" s="12"/>
      <c r="H579" s="10"/>
      <c r="I579" s="13"/>
    </row>
    <row r="580" spans="2:9" ht="12.75">
      <c r="B580" s="12"/>
      <c r="H580" s="10"/>
      <c r="I580" s="13"/>
    </row>
    <row r="581" spans="2:9" ht="12.75">
      <c r="B581" s="12"/>
      <c r="H581" s="10"/>
      <c r="I581" s="13"/>
    </row>
    <row r="582" spans="2:9" ht="12.75">
      <c r="B582" s="12"/>
      <c r="H582" s="10"/>
      <c r="I582" s="13"/>
    </row>
    <row r="583" spans="2:9" ht="12.75">
      <c r="B583" s="12"/>
      <c r="H583" s="10"/>
      <c r="I583" s="13"/>
    </row>
    <row r="584" spans="2:9" ht="12.75">
      <c r="B584" s="12"/>
      <c r="H584" s="10"/>
      <c r="I584" s="13"/>
    </row>
    <row r="585" spans="2:9" ht="12.75">
      <c r="B585" s="12"/>
      <c r="H585" s="10"/>
      <c r="I585" s="13"/>
    </row>
    <row r="586" spans="2:9" ht="12.75">
      <c r="B586" s="12"/>
      <c r="H586" s="10"/>
      <c r="I586" s="13"/>
    </row>
    <row r="587" spans="2:9" ht="12.75">
      <c r="B587" s="12"/>
      <c r="H587" s="10"/>
      <c r="I587" s="13"/>
    </row>
    <row r="588" spans="2:9" ht="12.75">
      <c r="B588" s="12"/>
      <c r="H588" s="10"/>
      <c r="I588" s="13"/>
    </row>
    <row r="589" spans="2:9" ht="12.75">
      <c r="B589" s="12"/>
      <c r="H589" s="10"/>
      <c r="I589" s="13"/>
    </row>
    <row r="590" spans="2:9" ht="12.75">
      <c r="B590" s="12"/>
      <c r="H590" s="10"/>
      <c r="I590" s="13"/>
    </row>
    <row r="591" spans="2:9" ht="12.75">
      <c r="B591" s="12"/>
      <c r="H591" s="10"/>
      <c r="I591" s="13"/>
    </row>
    <row r="592" spans="2:9" ht="12.75">
      <c r="B592" s="12"/>
      <c r="H592" s="10"/>
      <c r="I592" s="13"/>
    </row>
    <row r="593" spans="2:9" ht="12.75">
      <c r="B593" s="12"/>
      <c r="H593" s="10"/>
      <c r="I593" s="13"/>
    </row>
    <row r="594" spans="2:9" ht="12.75">
      <c r="B594" s="12"/>
      <c r="H594" s="10"/>
      <c r="I594" s="13"/>
    </row>
    <row r="595" spans="2:9" ht="12.75">
      <c r="B595" s="12"/>
      <c r="H595" s="10"/>
      <c r="I595" s="13"/>
    </row>
    <row r="596" spans="2:9" ht="12.75">
      <c r="B596" s="12"/>
      <c r="H596" s="10"/>
      <c r="I596" s="13"/>
    </row>
    <row r="597" spans="2:9" ht="12.75">
      <c r="B597" s="12"/>
      <c r="H597" s="10"/>
      <c r="I597" s="13"/>
    </row>
    <row r="598" spans="2:9" ht="12.75">
      <c r="B598" s="12"/>
      <c r="H598" s="10"/>
      <c r="I598" s="13"/>
    </row>
    <row r="599" spans="2:9" ht="12.75">
      <c r="B599" s="12"/>
      <c r="H599" s="10"/>
      <c r="I599" s="13"/>
    </row>
    <row r="600" spans="2:9" ht="12.75">
      <c r="B600" s="12"/>
      <c r="H600" s="10"/>
      <c r="I600" s="13"/>
    </row>
    <row r="601" spans="2:9" ht="12.75">
      <c r="B601" s="12"/>
      <c r="H601" s="10"/>
      <c r="I601" s="13"/>
    </row>
    <row r="602" spans="2:9" ht="12.75">
      <c r="B602" s="12"/>
      <c r="H602" s="10"/>
      <c r="I602" s="13"/>
    </row>
    <row r="603" spans="2:9" ht="12.75">
      <c r="B603" s="12"/>
      <c r="H603" s="10"/>
      <c r="I603" s="13"/>
    </row>
    <row r="604" spans="2:9" ht="12.75">
      <c r="B604" s="12"/>
      <c r="H604" s="10"/>
      <c r="I604" s="13"/>
    </row>
    <row r="605" spans="2:9" ht="12.75">
      <c r="B605" s="12"/>
      <c r="H605" s="10"/>
      <c r="I605" s="13"/>
    </row>
    <row r="606" spans="2:9" ht="12.75">
      <c r="B606" s="12"/>
      <c r="H606" s="10"/>
      <c r="I606" s="13"/>
    </row>
    <row r="607" spans="2:9" ht="12.75">
      <c r="B607" s="12"/>
      <c r="H607" s="10"/>
      <c r="I607" s="13"/>
    </row>
    <row r="608" spans="2:9" ht="12.75">
      <c r="B608" s="12"/>
      <c r="H608" s="10"/>
      <c r="I608" s="13"/>
    </row>
    <row r="609" spans="2:9" ht="12.75">
      <c r="B609" s="12"/>
      <c r="H609" s="10"/>
      <c r="I609" s="13"/>
    </row>
    <row r="610" spans="2:9" ht="12.75">
      <c r="B610" s="12"/>
      <c r="H610" s="10"/>
      <c r="I610" s="13"/>
    </row>
    <row r="611" spans="2:9" ht="12.75">
      <c r="B611" s="12"/>
      <c r="H611" s="10"/>
      <c r="I611" s="13"/>
    </row>
    <row r="612" spans="2:9" ht="12.75">
      <c r="B612" s="12"/>
      <c r="H612" s="10"/>
      <c r="I612" s="13"/>
    </row>
    <row r="613" spans="2:9" ht="12.75">
      <c r="B613" s="12"/>
      <c r="H613" s="10"/>
      <c r="I613" s="13"/>
    </row>
    <row r="614" spans="2:9" ht="12.75">
      <c r="B614" s="12"/>
      <c r="H614" s="10"/>
      <c r="I614" s="13"/>
    </row>
    <row r="615" spans="2:9" ht="12.75">
      <c r="B615" s="12"/>
      <c r="H615" s="10"/>
      <c r="I615" s="13"/>
    </row>
    <row r="616" spans="2:9" ht="12.75">
      <c r="B616" s="12"/>
      <c r="H616" s="10"/>
      <c r="I616" s="13"/>
    </row>
    <row r="617" spans="2:9" ht="12.75">
      <c r="B617" s="12"/>
      <c r="H617" s="10"/>
      <c r="I617" s="13"/>
    </row>
    <row r="618" spans="2:9" ht="12.75">
      <c r="B618" s="12"/>
      <c r="H618" s="10"/>
      <c r="I618" s="13"/>
    </row>
    <row r="619" spans="2:9" ht="12.75">
      <c r="B619" s="12"/>
      <c r="H619" s="10"/>
      <c r="I619" s="13"/>
    </row>
    <row r="620" spans="2:9" ht="12.75">
      <c r="B620" s="12"/>
      <c r="H620" s="10"/>
      <c r="I620" s="13"/>
    </row>
    <row r="621" spans="2:9" ht="12.75">
      <c r="B621" s="12"/>
      <c r="H621" s="10"/>
      <c r="I621" s="13"/>
    </row>
    <row r="622" spans="2:9" ht="12.75">
      <c r="B622" s="12"/>
      <c r="H622" s="10"/>
      <c r="I622" s="13"/>
    </row>
    <row r="623" spans="2:9" ht="12.75">
      <c r="B623" s="12"/>
      <c r="H623" s="10"/>
      <c r="I623" s="13"/>
    </row>
    <row r="624" spans="2:9" ht="12.75">
      <c r="B624" s="12"/>
      <c r="H624" s="10"/>
      <c r="I624" s="13"/>
    </row>
    <row r="625" spans="2:9" ht="12.75">
      <c r="B625" s="12"/>
      <c r="H625" s="10"/>
      <c r="I625" s="13"/>
    </row>
    <row r="626" spans="2:9" ht="12.75">
      <c r="B626" s="12"/>
      <c r="H626" s="10"/>
      <c r="I626" s="13"/>
    </row>
    <row r="627" spans="2:9" ht="12.75">
      <c r="B627" s="12"/>
      <c r="H627" s="10"/>
      <c r="I627" s="13"/>
    </row>
    <row r="628" spans="2:9" ht="12.75">
      <c r="B628" s="12"/>
      <c r="H628" s="10"/>
      <c r="I628" s="13"/>
    </row>
    <row r="629" spans="2:9" ht="12.75">
      <c r="B629" s="12"/>
      <c r="H629" s="10"/>
      <c r="I629" s="13"/>
    </row>
    <row r="630" spans="2:9" ht="12.75">
      <c r="B630" s="12"/>
      <c r="H630" s="10"/>
      <c r="I630" s="13"/>
    </row>
    <row r="631" spans="2:9" ht="12.75">
      <c r="B631" s="12"/>
      <c r="H631" s="10"/>
      <c r="I631" s="13"/>
    </row>
    <row r="632" spans="2:9" ht="12.75">
      <c r="B632" s="12"/>
      <c r="H632" s="10"/>
      <c r="I632" s="13"/>
    </row>
    <row r="633" spans="2:9" ht="12.75">
      <c r="B633" s="12"/>
      <c r="H633" s="10"/>
      <c r="I633" s="13"/>
    </row>
    <row r="634" spans="2:9" ht="12.75">
      <c r="B634" s="12"/>
      <c r="H634" s="10"/>
      <c r="I634" s="13"/>
    </row>
    <row r="635" spans="2:9" ht="12.75">
      <c r="B635" s="12"/>
      <c r="H635" s="10"/>
      <c r="I635" s="13"/>
    </row>
    <row r="636" spans="2:9" ht="12.75">
      <c r="B636" s="12"/>
      <c r="H636" s="10"/>
      <c r="I636" s="13"/>
    </row>
    <row r="637" spans="2:9" ht="12.75">
      <c r="B637" s="12"/>
      <c r="H637" s="10"/>
      <c r="I637" s="13"/>
    </row>
    <row r="638" spans="2:9" ht="12.75">
      <c r="B638" s="12"/>
      <c r="H638" s="10"/>
      <c r="I638" s="13"/>
    </row>
    <row r="639" spans="2:9" ht="12.75">
      <c r="B639" s="12"/>
      <c r="H639" s="10"/>
      <c r="I639" s="13"/>
    </row>
    <row r="640" spans="2:9" ht="12.75">
      <c r="B640" s="12"/>
      <c r="H640" s="10"/>
      <c r="I640" s="13"/>
    </row>
    <row r="641" spans="2:9" ht="12.75">
      <c r="B641" s="12"/>
      <c r="H641" s="10"/>
      <c r="I641" s="13"/>
    </row>
    <row r="642" spans="2:9" ht="12.75">
      <c r="B642" s="12"/>
      <c r="H642" s="10"/>
      <c r="I642" s="13"/>
    </row>
    <row r="643" spans="2:9" ht="12.75">
      <c r="B643" s="12"/>
      <c r="H643" s="10"/>
      <c r="I643" s="13"/>
    </row>
    <row r="644" spans="2:9" ht="12.75">
      <c r="B644" s="12"/>
      <c r="H644" s="10"/>
      <c r="I644" s="13"/>
    </row>
    <row r="645" spans="2:9" ht="12.75">
      <c r="B645" s="12"/>
      <c r="H645" s="10"/>
      <c r="I645" s="13"/>
    </row>
    <row r="646" spans="2:9" ht="12.75">
      <c r="B646" s="12"/>
      <c r="H646" s="10"/>
      <c r="I646" s="13"/>
    </row>
    <row r="647" spans="2:9" ht="12.75">
      <c r="B647" s="12"/>
      <c r="H647" s="10"/>
      <c r="I647" s="13"/>
    </row>
    <row r="648" spans="2:9" ht="12.75">
      <c r="B648" s="12"/>
      <c r="H648" s="10"/>
      <c r="I648" s="13"/>
    </row>
    <row r="649" spans="2:9" ht="12.75">
      <c r="B649" s="12"/>
      <c r="H649" s="10"/>
      <c r="I649" s="13"/>
    </row>
    <row r="650" spans="2:9" ht="12.75">
      <c r="B650" s="12"/>
      <c r="H650" s="10"/>
      <c r="I650" s="13"/>
    </row>
    <row r="651" spans="2:9" ht="12.75">
      <c r="B651" s="12"/>
      <c r="H651" s="10"/>
      <c r="I651" s="13"/>
    </row>
    <row r="652" spans="2:9" ht="12.75">
      <c r="B652" s="12"/>
      <c r="H652" s="10"/>
      <c r="I652" s="13"/>
    </row>
    <row r="653" spans="2:9" ht="12.75">
      <c r="B653" s="12"/>
      <c r="H653" s="10"/>
      <c r="I653" s="13"/>
    </row>
    <row r="654" spans="2:9" ht="12.75">
      <c r="B654" s="12"/>
      <c r="H654" s="10"/>
      <c r="I654" s="13"/>
    </row>
    <row r="655" spans="2:9" ht="12.75">
      <c r="B655" s="12"/>
      <c r="H655" s="10"/>
      <c r="I655" s="13"/>
    </row>
    <row r="656" spans="2:9" ht="12.75">
      <c r="B656" s="12"/>
      <c r="H656" s="10"/>
      <c r="I656" s="13"/>
    </row>
    <row r="657" spans="2:9" ht="12.75">
      <c r="B657" s="12"/>
      <c r="H657" s="10"/>
      <c r="I657" s="13"/>
    </row>
    <row r="658" spans="2:9" ht="12.75">
      <c r="B658" s="12"/>
      <c r="H658" s="10"/>
      <c r="I658" s="13"/>
    </row>
    <row r="659" spans="2:9" ht="12.75">
      <c r="B659" s="12"/>
      <c r="H659" s="10"/>
      <c r="I659" s="13"/>
    </row>
    <row r="660" spans="2:9" ht="12.75">
      <c r="B660" s="12"/>
      <c r="H660" s="10"/>
      <c r="I660" s="13"/>
    </row>
    <row r="661" spans="2:9" ht="12.75">
      <c r="B661" s="12"/>
      <c r="H661" s="10"/>
      <c r="I661" s="13"/>
    </row>
    <row r="662" spans="2:9" ht="12.75">
      <c r="B662" s="12"/>
      <c r="H662" s="10"/>
      <c r="I662" s="13"/>
    </row>
    <row r="663" spans="2:9" ht="12.75">
      <c r="B663" s="12"/>
      <c r="H663" s="10"/>
      <c r="I663" s="13"/>
    </row>
    <row r="664" spans="2:9" ht="12.75">
      <c r="B664" s="12"/>
      <c r="H664" s="10"/>
      <c r="I664" s="13"/>
    </row>
    <row r="665" spans="2:9" ht="12.75">
      <c r="B665" s="12"/>
      <c r="H665" s="10"/>
      <c r="I665" s="13"/>
    </row>
    <row r="666" spans="2:9" ht="12.75">
      <c r="B666" s="12"/>
      <c r="H666" s="10"/>
      <c r="I666" s="13"/>
    </row>
    <row r="667" spans="2:9" ht="12.75">
      <c r="B667" s="12"/>
      <c r="H667" s="10"/>
      <c r="I667" s="13"/>
    </row>
    <row r="668" spans="2:9" ht="12.75">
      <c r="B668" s="12"/>
      <c r="H668" s="10"/>
      <c r="I668" s="13"/>
    </row>
    <row r="669" spans="2:9" ht="12.75">
      <c r="B669" s="12"/>
      <c r="H669" s="10"/>
      <c r="I669" s="13"/>
    </row>
    <row r="670" spans="2:9" ht="12.75">
      <c r="B670" s="12"/>
      <c r="H670" s="10"/>
      <c r="I670" s="13"/>
    </row>
    <row r="671" spans="2:9" ht="12.75">
      <c r="B671" s="12"/>
      <c r="H671" s="10"/>
      <c r="I671" s="13"/>
    </row>
    <row r="672" spans="2:9" ht="12.75">
      <c r="B672" s="12"/>
      <c r="H672" s="10"/>
      <c r="I672" s="13"/>
    </row>
    <row r="673" spans="2:9" ht="12.75">
      <c r="B673" s="12"/>
      <c r="H673" s="10"/>
      <c r="I673" s="13"/>
    </row>
    <row r="674" spans="2:9" ht="12.75">
      <c r="B674" s="12"/>
      <c r="H674" s="10"/>
      <c r="I674" s="13"/>
    </row>
    <row r="675" spans="2:9" ht="12.75">
      <c r="B675" s="12"/>
      <c r="H675" s="10"/>
      <c r="I675" s="13"/>
    </row>
    <row r="676" spans="2:9" ht="12.75">
      <c r="B676" s="12"/>
      <c r="H676" s="10"/>
      <c r="I676" s="13"/>
    </row>
    <row r="677" spans="2:9" ht="12.75">
      <c r="B677" s="12"/>
      <c r="H677" s="10"/>
      <c r="I677" s="13"/>
    </row>
    <row r="678" spans="2:9" ht="12.75">
      <c r="B678" s="12"/>
      <c r="H678" s="10"/>
      <c r="I678" s="13"/>
    </row>
    <row r="679" spans="2:9" ht="12.75">
      <c r="B679" s="12"/>
      <c r="H679" s="10"/>
      <c r="I679" s="13"/>
    </row>
    <row r="680" spans="2:9" ht="12.75">
      <c r="B680" s="12"/>
      <c r="H680" s="10"/>
      <c r="I680" s="13"/>
    </row>
    <row r="681" spans="2:9" ht="12.75">
      <c r="B681" s="12"/>
      <c r="H681" s="10"/>
      <c r="I681" s="13"/>
    </row>
    <row r="682" spans="2:9" ht="12.75">
      <c r="B682" s="12"/>
      <c r="H682" s="10"/>
      <c r="I682" s="13"/>
    </row>
    <row r="683" spans="2:9" ht="12.75">
      <c r="B683" s="12"/>
      <c r="H683" s="10"/>
      <c r="I683" s="13"/>
    </row>
    <row r="684" spans="2:9" ht="12.75">
      <c r="B684" s="12"/>
      <c r="H684" s="10"/>
      <c r="I684" s="13"/>
    </row>
    <row r="685" spans="2:9" ht="12.75">
      <c r="B685" s="12"/>
      <c r="H685" s="10"/>
      <c r="I685" s="13"/>
    </row>
    <row r="686" spans="2:9" ht="12.75">
      <c r="B686" s="12"/>
      <c r="H686" s="10"/>
      <c r="I686" s="13"/>
    </row>
    <row r="687" spans="2:9" ht="12.75">
      <c r="B687" s="12"/>
      <c r="H687" s="10"/>
      <c r="I687" s="13"/>
    </row>
    <row r="688" spans="2:9" ht="12.75">
      <c r="B688" s="12"/>
      <c r="H688" s="10"/>
      <c r="I688" s="13"/>
    </row>
    <row r="689" spans="2:9" ht="12.75">
      <c r="B689" s="12"/>
      <c r="H689" s="10"/>
      <c r="I689" s="13"/>
    </row>
    <row r="690" spans="2:9" ht="12.75">
      <c r="B690" s="12"/>
      <c r="H690" s="10"/>
      <c r="I690" s="13"/>
    </row>
    <row r="691" spans="2:9" ht="12.75">
      <c r="B691" s="12"/>
      <c r="H691" s="10"/>
      <c r="I691" s="13"/>
    </row>
    <row r="692" spans="2:9" ht="12.75">
      <c r="B692" s="12"/>
      <c r="H692" s="10"/>
      <c r="I692" s="13"/>
    </row>
    <row r="693" spans="2:9" ht="12.75">
      <c r="B693" s="12"/>
      <c r="H693" s="10"/>
      <c r="I693" s="13"/>
    </row>
    <row r="694" spans="2:9" ht="12.75">
      <c r="B694" s="12"/>
      <c r="H694" s="10"/>
      <c r="I694" s="13"/>
    </row>
    <row r="695" spans="2:9" ht="12.75">
      <c r="B695" s="12"/>
      <c r="H695" s="10"/>
      <c r="I695" s="13"/>
    </row>
    <row r="696" spans="2:9" ht="12.75">
      <c r="B696" s="12"/>
      <c r="H696" s="10"/>
      <c r="I696" s="13"/>
    </row>
    <row r="697" spans="2:9" ht="12.75">
      <c r="B697" s="12"/>
      <c r="H697" s="10"/>
      <c r="I697" s="13"/>
    </row>
    <row r="698" spans="2:9" ht="12.75">
      <c r="B698" s="12"/>
      <c r="H698" s="10"/>
      <c r="I698" s="13"/>
    </row>
    <row r="699" spans="2:9" ht="12.75">
      <c r="B699" s="12"/>
      <c r="H699" s="10"/>
      <c r="I699" s="13"/>
    </row>
    <row r="700" spans="2:9" ht="12.75">
      <c r="B700" s="12"/>
      <c r="H700" s="10"/>
      <c r="I700" s="13"/>
    </row>
    <row r="701" spans="2:9" ht="12.75">
      <c r="B701" s="12"/>
      <c r="H701" s="10"/>
      <c r="I701" s="13"/>
    </row>
    <row r="702" spans="2:9" ht="12.75">
      <c r="B702" s="12"/>
      <c r="H702" s="10"/>
      <c r="I702" s="13"/>
    </row>
    <row r="703" spans="2:9" ht="12.75">
      <c r="B703" s="12"/>
      <c r="H703" s="10"/>
      <c r="I703" s="13"/>
    </row>
    <row r="704" spans="2:9" ht="12.75">
      <c r="B704" s="12"/>
      <c r="H704" s="10"/>
      <c r="I704" s="13"/>
    </row>
    <row r="705" spans="2:9" ht="12.75">
      <c r="B705" s="12"/>
      <c r="H705" s="10"/>
      <c r="I705" s="13"/>
    </row>
    <row r="706" spans="2:9" ht="12.75">
      <c r="B706" s="12"/>
      <c r="H706" s="10"/>
      <c r="I706" s="13"/>
    </row>
    <row r="707" spans="2:9" ht="12.75">
      <c r="B707" s="12"/>
      <c r="H707" s="10"/>
      <c r="I707" s="13"/>
    </row>
    <row r="708" spans="2:9" ht="12.75">
      <c r="B708" s="12"/>
      <c r="H708" s="10"/>
      <c r="I708" s="13"/>
    </row>
    <row r="709" spans="2:9" ht="12.75">
      <c r="B709" s="12"/>
      <c r="H709" s="10"/>
      <c r="I709" s="13"/>
    </row>
    <row r="710" spans="2:9" ht="12.75">
      <c r="B710" s="12"/>
      <c r="H710" s="10"/>
      <c r="I710" s="13"/>
    </row>
    <row r="711" spans="2:9" ht="12.75">
      <c r="B711" s="12"/>
      <c r="H711" s="10"/>
      <c r="I711" s="13"/>
    </row>
    <row r="712" spans="2:9" ht="12.75">
      <c r="B712" s="12"/>
      <c r="H712" s="10"/>
      <c r="I712" s="13"/>
    </row>
    <row r="713" spans="2:9" ht="12.75">
      <c r="B713" s="12"/>
      <c r="H713" s="10"/>
      <c r="I713" s="13"/>
    </row>
    <row r="714" spans="2:9" ht="12.75">
      <c r="B714" s="12"/>
      <c r="H714" s="10"/>
      <c r="I714" s="13"/>
    </row>
    <row r="715" spans="2:9" ht="12.75">
      <c r="B715" s="12"/>
      <c r="H715" s="10"/>
      <c r="I715" s="13"/>
    </row>
    <row r="716" spans="2:9" ht="12.75">
      <c r="B716" s="12"/>
      <c r="H716" s="10"/>
      <c r="I716" s="13"/>
    </row>
    <row r="717" spans="2:9" ht="12.75">
      <c r="B717" s="12"/>
      <c r="H717" s="10"/>
      <c r="I717" s="13"/>
    </row>
    <row r="718" spans="2:9" ht="12.75">
      <c r="B718" s="12"/>
      <c r="H718" s="10"/>
      <c r="I718" s="13"/>
    </row>
    <row r="719" spans="2:9" ht="12.75">
      <c r="B719" s="12"/>
      <c r="H719" s="10"/>
      <c r="I719" s="13"/>
    </row>
    <row r="720" spans="2:9" ht="12.75">
      <c r="B720" s="12"/>
      <c r="H720" s="10"/>
      <c r="I720" s="13"/>
    </row>
    <row r="721" spans="2:9" ht="12.75">
      <c r="B721" s="12"/>
      <c r="H721" s="10"/>
      <c r="I721" s="13"/>
    </row>
    <row r="722" spans="2:9" ht="12.75">
      <c r="B722" s="12"/>
      <c r="H722" s="10"/>
      <c r="I722" s="13"/>
    </row>
    <row r="723" spans="2:9" ht="12.75">
      <c r="B723" s="12"/>
      <c r="H723" s="10"/>
      <c r="I723" s="13"/>
    </row>
    <row r="724" spans="2:9" ht="12.75">
      <c r="B724" s="12"/>
      <c r="H724" s="10"/>
      <c r="I724" s="13"/>
    </row>
    <row r="725" spans="2:9" ht="12.75">
      <c r="B725" s="12"/>
      <c r="H725" s="10"/>
      <c r="I725" s="13"/>
    </row>
    <row r="726" spans="2:9" ht="12.75">
      <c r="B726" s="12"/>
      <c r="H726" s="10"/>
      <c r="I726" s="13"/>
    </row>
    <row r="727" spans="2:9" ht="12.75">
      <c r="B727" s="12"/>
      <c r="H727" s="10"/>
      <c r="I727" s="13"/>
    </row>
    <row r="728" spans="2:9" ht="12.75">
      <c r="B728" s="12"/>
      <c r="H728" s="10"/>
      <c r="I728" s="13"/>
    </row>
    <row r="729" spans="2:9" ht="12.75">
      <c r="B729" s="12"/>
      <c r="H729" s="10"/>
      <c r="I729" s="13"/>
    </row>
    <row r="730" spans="2:9" ht="12.75">
      <c r="B730" s="12"/>
      <c r="H730" s="10"/>
      <c r="I730" s="13"/>
    </row>
    <row r="731" spans="2:9" ht="12.75">
      <c r="B731" s="12"/>
      <c r="H731" s="10"/>
      <c r="I731" s="13"/>
    </row>
    <row r="732" spans="2:9" ht="12.75">
      <c r="B732" s="12"/>
      <c r="H732" s="10"/>
      <c r="I732" s="13"/>
    </row>
    <row r="733" spans="2:9" ht="12.75">
      <c r="B733" s="12"/>
      <c r="H733" s="10"/>
      <c r="I733" s="13"/>
    </row>
    <row r="734" spans="2:9" ht="12.75">
      <c r="B734" s="12"/>
      <c r="H734" s="10"/>
      <c r="I734" s="13"/>
    </row>
    <row r="735" spans="2:9" ht="12.75">
      <c r="B735" s="12"/>
      <c r="H735" s="10"/>
      <c r="I735" s="13"/>
    </row>
    <row r="736" spans="2:9" ht="12.75">
      <c r="B736" s="12"/>
      <c r="H736" s="10"/>
      <c r="I736" s="13"/>
    </row>
    <row r="737" spans="2:9" ht="12.75">
      <c r="B737" s="12"/>
      <c r="H737" s="10"/>
      <c r="I737" s="13"/>
    </row>
    <row r="738" spans="2:9" ht="12.75">
      <c r="B738" s="12"/>
      <c r="H738" s="10"/>
      <c r="I738" s="13"/>
    </row>
    <row r="739" spans="2:9" ht="12.75">
      <c r="B739" s="12"/>
      <c r="H739" s="10"/>
      <c r="I739" s="13"/>
    </row>
    <row r="740" spans="2:9" ht="12.75">
      <c r="B740" s="12"/>
      <c r="H740" s="10"/>
      <c r="I740" s="13"/>
    </row>
    <row r="741" spans="2:9" ht="12.75">
      <c r="B741" s="12"/>
      <c r="H741" s="10"/>
      <c r="I741" s="13"/>
    </row>
    <row r="742" spans="2:9" ht="12.75">
      <c r="B742" s="12"/>
      <c r="H742" s="10"/>
      <c r="I742" s="13"/>
    </row>
    <row r="743" spans="2:9" ht="12.75">
      <c r="B743" s="12"/>
      <c r="H743" s="10"/>
      <c r="I743" s="13"/>
    </row>
    <row r="744" spans="2:9" ht="12.75">
      <c r="B744" s="12"/>
      <c r="H744" s="10"/>
      <c r="I744" s="13"/>
    </row>
    <row r="745" spans="2:9" ht="12.75">
      <c r="B745" s="12"/>
      <c r="H745" s="10"/>
      <c r="I745" s="13"/>
    </row>
    <row r="746" spans="2:9" ht="12.75">
      <c r="B746" s="12"/>
      <c r="H746" s="10"/>
      <c r="I746" s="13"/>
    </row>
    <row r="747" spans="2:9" ht="12.75">
      <c r="B747" s="12"/>
      <c r="H747" s="10"/>
      <c r="I747" s="13"/>
    </row>
    <row r="748" spans="2:9" ht="12.75">
      <c r="B748" s="12"/>
      <c r="H748" s="10"/>
      <c r="I748" s="13"/>
    </row>
    <row r="749" spans="2:9" ht="12.75">
      <c r="B749" s="12"/>
      <c r="H749" s="10"/>
      <c r="I749" s="13"/>
    </row>
    <row r="750" spans="2:9" ht="12.75">
      <c r="B750" s="12"/>
      <c r="H750" s="10"/>
      <c r="I750" s="13"/>
    </row>
    <row r="751" spans="2:9" ht="12.75">
      <c r="B751" s="12"/>
      <c r="H751" s="10"/>
      <c r="I751" s="13"/>
    </row>
    <row r="752" spans="2:9" ht="12.75">
      <c r="B752" s="12"/>
      <c r="H752" s="10"/>
      <c r="I752" s="13"/>
    </row>
    <row r="753" spans="2:9" ht="12.75">
      <c r="B753" s="12"/>
      <c r="H753" s="10"/>
      <c r="I753" s="13"/>
    </row>
    <row r="754" spans="2:9" ht="12.75">
      <c r="B754" s="12"/>
      <c r="H754" s="10"/>
      <c r="I754" s="13"/>
    </row>
    <row r="755" spans="2:9" ht="12.75">
      <c r="B755" s="12"/>
      <c r="H755" s="10"/>
      <c r="I755" s="13"/>
    </row>
    <row r="756" spans="2:9" ht="12.75">
      <c r="B756" s="12"/>
      <c r="H756" s="10"/>
      <c r="I756" s="13"/>
    </row>
    <row r="757" spans="2:9" ht="12.75">
      <c r="B757" s="12"/>
      <c r="H757" s="10"/>
      <c r="I757" s="13"/>
    </row>
    <row r="758" spans="2:9" ht="12.75">
      <c r="B758" s="12"/>
      <c r="H758" s="10"/>
      <c r="I758" s="13"/>
    </row>
    <row r="759" spans="2:9" ht="12.75">
      <c r="B759" s="12"/>
      <c r="H759" s="10"/>
      <c r="I759" s="13"/>
    </row>
    <row r="760" spans="2:9" ht="12.75">
      <c r="B760" s="12"/>
      <c r="H760" s="10"/>
      <c r="I760" s="13"/>
    </row>
    <row r="761" spans="2:9" ht="12.75">
      <c r="B761" s="12"/>
      <c r="H761" s="10"/>
      <c r="I761" s="13"/>
    </row>
    <row r="762" spans="2:9" ht="12.75">
      <c r="B762" s="12"/>
      <c r="H762" s="10"/>
      <c r="I762" s="13"/>
    </row>
    <row r="763" spans="2:9" ht="12.75">
      <c r="B763" s="12"/>
      <c r="H763" s="10"/>
      <c r="I763" s="13"/>
    </row>
    <row r="764" spans="2:9" ht="12.75">
      <c r="B764" s="12"/>
      <c r="H764" s="10"/>
      <c r="I764" s="13"/>
    </row>
    <row r="765" spans="2:9" ht="12.75">
      <c r="B765" s="12"/>
      <c r="H765" s="10"/>
      <c r="I765" s="13"/>
    </row>
    <row r="766" spans="2:9" ht="12.75">
      <c r="B766" s="12"/>
      <c r="H766" s="10"/>
      <c r="I766" s="13"/>
    </row>
    <row r="767" spans="2:9" ht="12.75">
      <c r="B767" s="12"/>
      <c r="H767" s="10"/>
      <c r="I767" s="13"/>
    </row>
    <row r="768" spans="2:9" ht="12.75">
      <c r="B768" s="12"/>
      <c r="H768" s="10"/>
      <c r="I768" s="13"/>
    </row>
    <row r="769" spans="2:9" ht="12.75">
      <c r="B769" s="12"/>
      <c r="H769" s="10"/>
      <c r="I769" s="13"/>
    </row>
    <row r="770" spans="2:9" ht="12.75">
      <c r="B770" s="12"/>
      <c r="H770" s="10"/>
      <c r="I770" s="13"/>
    </row>
    <row r="771" spans="2:9" ht="12.75">
      <c r="B771" s="12"/>
      <c r="H771" s="10"/>
      <c r="I771" s="13"/>
    </row>
    <row r="772" spans="2:9" ht="12.75">
      <c r="B772" s="12"/>
      <c r="H772" s="10"/>
      <c r="I772" s="13"/>
    </row>
    <row r="773" spans="2:9" ht="12.75">
      <c r="B773" s="12"/>
      <c r="H773" s="10"/>
      <c r="I773" s="13"/>
    </row>
    <row r="774" spans="2:9" ht="12.75">
      <c r="B774" s="12"/>
      <c r="H774" s="10"/>
      <c r="I774" s="13"/>
    </row>
    <row r="775" spans="2:9" ht="12.75">
      <c r="B775" s="12"/>
      <c r="H775" s="10"/>
      <c r="I775" s="13"/>
    </row>
    <row r="776" spans="2:9" ht="12.75">
      <c r="B776" s="12"/>
      <c r="H776" s="10"/>
      <c r="I776" s="13"/>
    </row>
    <row r="777" spans="2:9" ht="12.75">
      <c r="B777" s="12"/>
      <c r="H777" s="10"/>
      <c r="I777" s="13"/>
    </row>
    <row r="778" spans="2:9" ht="12.75">
      <c r="B778" s="12"/>
      <c r="H778" s="10"/>
      <c r="I778" s="13"/>
    </row>
    <row r="779" spans="2:9" ht="12.75">
      <c r="B779" s="12"/>
      <c r="H779" s="10"/>
      <c r="I779" s="13"/>
    </row>
    <row r="780" spans="2:9" ht="12.75">
      <c r="B780" s="12"/>
      <c r="H780" s="10"/>
      <c r="I780" s="13"/>
    </row>
    <row r="781" spans="2:9" ht="12.75">
      <c r="B781" s="12"/>
      <c r="H781" s="10"/>
      <c r="I781" s="13"/>
    </row>
    <row r="782" spans="2:9" ht="12.75">
      <c r="B782" s="12"/>
      <c r="H782" s="10"/>
      <c r="I782" s="13"/>
    </row>
    <row r="783" spans="2:9" ht="12.75">
      <c r="B783" s="12"/>
      <c r="H783" s="10"/>
      <c r="I783" s="13"/>
    </row>
    <row r="784" spans="2:9" ht="12.75">
      <c r="B784" s="12"/>
      <c r="H784" s="10"/>
      <c r="I784" s="13"/>
    </row>
    <row r="785" spans="2:9" ht="12.75">
      <c r="B785" s="12"/>
      <c r="H785" s="10"/>
      <c r="I785" s="13"/>
    </row>
    <row r="786" spans="2:9" ht="12.75">
      <c r="B786" s="12"/>
      <c r="H786" s="10"/>
      <c r="I786" s="13"/>
    </row>
    <row r="787" spans="2:9" ht="12.75">
      <c r="B787" s="12"/>
      <c r="H787" s="10"/>
      <c r="I787" s="13"/>
    </row>
    <row r="788" spans="2:9" ht="12.75">
      <c r="B788" s="12"/>
      <c r="H788" s="10"/>
      <c r="I788" s="13"/>
    </row>
    <row r="789" spans="2:9" ht="12.75">
      <c r="B789" s="12"/>
      <c r="H789" s="10"/>
      <c r="I789" s="13"/>
    </row>
    <row r="790" spans="2:9" ht="12.75">
      <c r="B790" s="12"/>
      <c r="H790" s="10"/>
      <c r="I790" s="13"/>
    </row>
    <row r="791" spans="2:9" ht="12.75">
      <c r="B791" s="12"/>
      <c r="H791" s="10"/>
      <c r="I791" s="13"/>
    </row>
    <row r="792" spans="2:9" ht="12.75">
      <c r="B792" s="12"/>
      <c r="H792" s="10"/>
      <c r="I792" s="13"/>
    </row>
    <row r="793" spans="2:9" ht="12.75">
      <c r="B793" s="12"/>
      <c r="H793" s="10"/>
      <c r="I793" s="13"/>
    </row>
    <row r="794" spans="2:9" ht="12.75">
      <c r="B794" s="12"/>
      <c r="H794" s="10"/>
      <c r="I794" s="13"/>
    </row>
    <row r="795" spans="2:9" ht="12.75">
      <c r="B795" s="12"/>
      <c r="H795" s="10"/>
      <c r="I795" s="13"/>
    </row>
    <row r="796" spans="2:9" ht="12.75">
      <c r="B796" s="12"/>
      <c r="H796" s="10"/>
      <c r="I796" s="13"/>
    </row>
    <row r="797" spans="2:9" ht="12.75">
      <c r="B797" s="12"/>
      <c r="H797" s="10"/>
      <c r="I797" s="13"/>
    </row>
    <row r="798" spans="2:9" ht="12.75">
      <c r="B798" s="12"/>
      <c r="H798" s="10"/>
      <c r="I798" s="13"/>
    </row>
    <row r="799" spans="2:9" ht="12.75">
      <c r="B799" s="12"/>
      <c r="H799" s="10"/>
      <c r="I799" s="13"/>
    </row>
    <row r="800" spans="2:9" ht="12.75">
      <c r="B800" s="12"/>
      <c r="H800" s="10"/>
      <c r="I800" s="13"/>
    </row>
    <row r="801" spans="2:9" ht="12.75">
      <c r="B801" s="12"/>
      <c r="H801" s="10"/>
      <c r="I801" s="13"/>
    </row>
    <row r="802" spans="2:9" ht="12.75">
      <c r="B802" s="12"/>
      <c r="H802" s="10"/>
      <c r="I802" s="13"/>
    </row>
    <row r="803" spans="2:9" ht="12.75">
      <c r="B803" s="12"/>
      <c r="H803" s="10"/>
      <c r="I803" s="13"/>
    </row>
    <row r="804" spans="2:9" ht="12.75">
      <c r="B804" s="12"/>
      <c r="H804" s="10"/>
      <c r="I804" s="13"/>
    </row>
    <row r="805" spans="2:9" ht="12.75">
      <c r="B805" s="12"/>
      <c r="H805" s="10"/>
      <c r="I805" s="13"/>
    </row>
    <row r="806" spans="2:9" ht="12.75">
      <c r="B806" s="12"/>
      <c r="H806" s="10"/>
      <c r="I806" s="13"/>
    </row>
    <row r="807" spans="2:9" ht="12.75">
      <c r="B807" s="12"/>
      <c r="H807" s="10"/>
      <c r="I807" s="13"/>
    </row>
    <row r="808" spans="2:9" ht="12.75">
      <c r="B808" s="12"/>
      <c r="H808" s="10"/>
      <c r="I808" s="13"/>
    </row>
    <row r="809" spans="2:9" ht="12.75">
      <c r="B809" s="12"/>
      <c r="H809" s="10"/>
      <c r="I809" s="13"/>
    </row>
    <row r="810" spans="2:9" ht="12.75">
      <c r="B810" s="12"/>
      <c r="H810" s="10"/>
      <c r="I810" s="13"/>
    </row>
    <row r="811" spans="2:9" ht="12.75">
      <c r="B811" s="12"/>
      <c r="H811" s="10"/>
      <c r="I811" s="13"/>
    </row>
    <row r="812" spans="2:9" ht="12.75">
      <c r="B812" s="12"/>
      <c r="H812" s="10"/>
      <c r="I812" s="13"/>
    </row>
    <row r="813" spans="2:9" ht="12.75">
      <c r="B813" s="12"/>
      <c r="H813" s="10"/>
      <c r="I813" s="13"/>
    </row>
    <row r="814" spans="2:9" ht="12.75">
      <c r="B814" s="12"/>
      <c r="H814" s="10"/>
      <c r="I814" s="13"/>
    </row>
    <row r="815" spans="2:9" ht="12.75">
      <c r="B815" s="12"/>
      <c r="H815" s="10"/>
      <c r="I815" s="13"/>
    </row>
    <row r="816" spans="2:9" ht="12.75">
      <c r="B816" s="12"/>
      <c r="H816" s="10"/>
      <c r="I816" s="13"/>
    </row>
    <row r="817" spans="2:9" ht="12.75">
      <c r="B817" s="12"/>
      <c r="H817" s="10"/>
      <c r="I817" s="13"/>
    </row>
    <row r="818" spans="2:9" ht="12.75">
      <c r="B818" s="12"/>
      <c r="H818" s="10"/>
      <c r="I818" s="13"/>
    </row>
    <row r="819" spans="2:9" ht="12.75">
      <c r="B819" s="12"/>
      <c r="H819" s="10"/>
      <c r="I819" s="13"/>
    </row>
    <row r="820" spans="2:9" ht="12.75">
      <c r="B820" s="12"/>
      <c r="H820" s="10"/>
      <c r="I820" s="13"/>
    </row>
    <row r="821" spans="2:9" ht="12.75">
      <c r="B821" s="12"/>
      <c r="H821" s="10"/>
      <c r="I821" s="13"/>
    </row>
    <row r="822" spans="2:9" ht="12.75">
      <c r="B822" s="12"/>
      <c r="H822" s="10"/>
      <c r="I822" s="13"/>
    </row>
    <row r="823" spans="2:9" ht="12.75">
      <c r="B823" s="12"/>
      <c r="H823" s="10"/>
      <c r="I823" s="13"/>
    </row>
    <row r="824" spans="2:9" ht="12.75">
      <c r="B824" s="12"/>
      <c r="H824" s="10"/>
      <c r="I824" s="13"/>
    </row>
    <row r="825" spans="2:9" ht="12.75">
      <c r="B825" s="12"/>
      <c r="H825" s="10"/>
      <c r="I825" s="13"/>
    </row>
    <row r="826" spans="2:9" ht="12.75">
      <c r="B826" s="12"/>
      <c r="H826" s="10"/>
      <c r="I826" s="13"/>
    </row>
    <row r="827" spans="2:9" ht="12.75">
      <c r="B827" s="12"/>
      <c r="H827" s="10"/>
      <c r="I827" s="13"/>
    </row>
    <row r="828" spans="2:9" ht="12.75">
      <c r="B828" s="12"/>
      <c r="H828" s="10"/>
      <c r="I828" s="13"/>
    </row>
    <row r="829" spans="2:9" ht="12.75">
      <c r="B829" s="12"/>
      <c r="H829" s="10"/>
      <c r="I829" s="13"/>
    </row>
    <row r="830" spans="2:9" ht="12.75">
      <c r="B830" s="12"/>
      <c r="H830" s="10"/>
      <c r="I830" s="13"/>
    </row>
    <row r="831" spans="2:9" ht="12.75">
      <c r="B831" s="12"/>
      <c r="H831" s="10"/>
      <c r="I831" s="13"/>
    </row>
    <row r="832" spans="2:9" ht="12.75">
      <c r="B832" s="12"/>
      <c r="H832" s="10"/>
      <c r="I832" s="13"/>
    </row>
    <row r="833" spans="2:9" ht="12.75">
      <c r="B833" s="12"/>
      <c r="H833" s="10"/>
      <c r="I833" s="13"/>
    </row>
    <row r="834" spans="2:9" ht="12.75">
      <c r="B834" s="12"/>
      <c r="H834" s="10"/>
      <c r="I834" s="13"/>
    </row>
    <row r="835" spans="2:9" ht="12.75">
      <c r="B835" s="12"/>
      <c r="H835" s="10"/>
      <c r="I835" s="13"/>
    </row>
    <row r="836" spans="2:9" ht="12.75">
      <c r="B836" s="12"/>
      <c r="H836" s="10"/>
      <c r="I836" s="13"/>
    </row>
    <row r="837" spans="2:9" ht="12.75">
      <c r="B837" s="12"/>
      <c r="H837" s="10"/>
      <c r="I837" s="13"/>
    </row>
    <row r="838" spans="2:9" ht="12.75">
      <c r="B838" s="12"/>
      <c r="H838" s="10"/>
      <c r="I838" s="13"/>
    </row>
    <row r="839" spans="2:9" ht="12.75">
      <c r="B839" s="12"/>
      <c r="H839" s="10"/>
      <c r="I839" s="13"/>
    </row>
    <row r="840" spans="2:9" ht="12.75">
      <c r="B840" s="12"/>
      <c r="H840" s="10"/>
      <c r="I840" s="13"/>
    </row>
    <row r="841" spans="2:9" ht="12.75">
      <c r="B841" s="12"/>
      <c r="H841" s="10"/>
      <c r="I841" s="13"/>
    </row>
    <row r="842" spans="2:9" ht="12.75">
      <c r="B842" s="12"/>
      <c r="H842" s="10"/>
      <c r="I842" s="13"/>
    </row>
    <row r="843" spans="2:9" ht="12.75">
      <c r="B843" s="12"/>
      <c r="H843" s="10"/>
      <c r="I843" s="13"/>
    </row>
    <row r="844" spans="2:9" ht="12.75">
      <c r="B844" s="12"/>
      <c r="H844" s="10"/>
      <c r="I844" s="13"/>
    </row>
    <row r="845" spans="2:9" ht="12.75">
      <c r="B845" s="12"/>
      <c r="H845" s="10"/>
      <c r="I845" s="13"/>
    </row>
    <row r="846" spans="2:9" ht="12.75">
      <c r="B846" s="12"/>
      <c r="H846" s="10"/>
      <c r="I846" s="13"/>
    </row>
    <row r="847" spans="2:9" ht="12.75">
      <c r="B847" s="12"/>
      <c r="H847" s="10"/>
      <c r="I847" s="13"/>
    </row>
    <row r="848" spans="2:9" ht="12.75">
      <c r="B848" s="12"/>
      <c r="H848" s="10"/>
      <c r="I848" s="13"/>
    </row>
    <row r="849" spans="2:9" ht="12.75">
      <c r="B849" s="12"/>
      <c r="H849" s="10"/>
      <c r="I849" s="13"/>
    </row>
    <row r="850" spans="2:9" ht="12.75">
      <c r="B850" s="12"/>
      <c r="H850" s="10"/>
      <c r="I850" s="13"/>
    </row>
    <row r="851" spans="2:9" ht="12.75">
      <c r="B851" s="12"/>
      <c r="H851" s="10"/>
      <c r="I851" s="13"/>
    </row>
    <row r="852" spans="2:9" ht="12.75">
      <c r="B852" s="12"/>
      <c r="H852" s="10"/>
      <c r="I852" s="13"/>
    </row>
    <row r="853" spans="2:9" ht="12.75">
      <c r="B853" s="12"/>
      <c r="H853" s="10"/>
      <c r="I853" s="13"/>
    </row>
    <row r="854" spans="2:9" ht="12.75">
      <c r="B854" s="12"/>
      <c r="H854" s="10"/>
      <c r="I854" s="13"/>
    </row>
    <row r="855" spans="2:9" ht="12.75">
      <c r="B855" s="12"/>
      <c r="H855" s="10"/>
      <c r="I855" s="13"/>
    </row>
    <row r="856" spans="2:9" ht="12.75">
      <c r="B856" s="12"/>
      <c r="H856" s="10"/>
      <c r="I856" s="13"/>
    </row>
    <row r="857" spans="2:9" ht="12.75">
      <c r="B857" s="12"/>
      <c r="H857" s="10"/>
      <c r="I857" s="13"/>
    </row>
    <row r="858" spans="2:9" ht="12.75">
      <c r="B858" s="12"/>
      <c r="H858" s="10"/>
      <c r="I858" s="13"/>
    </row>
    <row r="859" spans="2:9" ht="12.75">
      <c r="B859" s="12"/>
      <c r="H859" s="10"/>
      <c r="I859" s="13"/>
    </row>
    <row r="860" spans="2:9" ht="12.75">
      <c r="B860" s="12"/>
      <c r="H860" s="10"/>
      <c r="I860" s="13"/>
    </row>
    <row r="861" spans="2:9" ht="12.75">
      <c r="B861" s="12"/>
      <c r="H861" s="10"/>
      <c r="I861" s="13"/>
    </row>
    <row r="862" spans="2:9" ht="12.75">
      <c r="B862" s="12"/>
      <c r="H862" s="10"/>
      <c r="I862" s="13"/>
    </row>
    <row r="863" spans="2:9" ht="12.75">
      <c r="B863" s="12"/>
      <c r="H863" s="10"/>
      <c r="I863" s="13"/>
    </row>
    <row r="864" spans="2:9" ht="12.75">
      <c r="B864" s="12"/>
      <c r="H864" s="10"/>
      <c r="I864" s="13"/>
    </row>
    <row r="865" spans="2:9" ht="12.75">
      <c r="B865" s="12"/>
      <c r="H865" s="10"/>
      <c r="I865" s="13"/>
    </row>
    <row r="866" spans="2:9" ht="12.75">
      <c r="B866" s="12"/>
      <c r="H866" s="10"/>
      <c r="I866" s="13"/>
    </row>
    <row r="867" spans="2:9" ht="12.75">
      <c r="B867" s="12"/>
      <c r="H867" s="10"/>
      <c r="I867" s="13"/>
    </row>
    <row r="868" spans="2:9" ht="12.75">
      <c r="B868" s="12"/>
      <c r="H868" s="10"/>
      <c r="I868" s="13"/>
    </row>
    <row r="869" spans="2:9" ht="12.75">
      <c r="B869" s="12"/>
      <c r="H869" s="10"/>
      <c r="I869" s="13"/>
    </row>
    <row r="870" spans="2:9" ht="12.75">
      <c r="B870" s="12"/>
      <c r="H870" s="10"/>
      <c r="I870" s="13"/>
    </row>
    <row r="871" spans="2:9" ht="12.75">
      <c r="B871" s="12"/>
      <c r="H871" s="10"/>
      <c r="I871" s="13"/>
    </row>
    <row r="872" spans="2:9" ht="12.75">
      <c r="B872" s="12"/>
      <c r="H872" s="10"/>
      <c r="I872" s="13"/>
    </row>
    <row r="873" spans="2:9" ht="12.75">
      <c r="B873" s="12"/>
      <c r="H873" s="10"/>
      <c r="I873" s="13"/>
    </row>
    <row r="874" spans="2:9" ht="12.75">
      <c r="B874" s="12"/>
      <c r="H874" s="10"/>
      <c r="I874" s="13"/>
    </row>
    <row r="875" spans="2:9" ht="12.75">
      <c r="B875" s="12"/>
      <c r="H875" s="10"/>
      <c r="I875" s="13"/>
    </row>
    <row r="876" spans="2:9" ht="12.75">
      <c r="B876" s="12"/>
      <c r="H876" s="10"/>
      <c r="I876" s="13"/>
    </row>
    <row r="877" spans="2:9" ht="12.75">
      <c r="B877" s="12"/>
      <c r="H877" s="10"/>
      <c r="I877" s="13"/>
    </row>
    <row r="878" spans="2:9" ht="12.75">
      <c r="B878" s="12"/>
      <c r="H878" s="10"/>
      <c r="I878" s="13"/>
    </row>
    <row r="879" spans="2:9" ht="12.75">
      <c r="B879" s="12"/>
      <c r="H879" s="10"/>
      <c r="I879" s="13"/>
    </row>
    <row r="880" spans="2:9" ht="12.75">
      <c r="B880" s="12"/>
      <c r="H880" s="10"/>
      <c r="I880" s="13"/>
    </row>
    <row r="881" spans="2:9" ht="12.75">
      <c r="B881" s="12"/>
      <c r="H881" s="10"/>
      <c r="I881" s="13"/>
    </row>
    <row r="882" spans="2:9" ht="12.75">
      <c r="B882" s="12"/>
      <c r="H882" s="10"/>
      <c r="I882" s="13"/>
    </row>
    <row r="883" spans="2:9" ht="12.75">
      <c r="B883" s="12"/>
      <c r="H883" s="10"/>
      <c r="I883" s="13"/>
    </row>
    <row r="884" spans="2:9" ht="12.75">
      <c r="B884" s="12"/>
      <c r="H884" s="10"/>
      <c r="I884" s="13"/>
    </row>
    <row r="885" spans="2:9" ht="12.75">
      <c r="B885" s="12"/>
      <c r="H885" s="10"/>
      <c r="I885" s="13"/>
    </row>
    <row r="886" spans="2:9" ht="12.75">
      <c r="B886" s="12"/>
      <c r="H886" s="10"/>
      <c r="I886" s="13"/>
    </row>
    <row r="887" spans="2:9" ht="12.75">
      <c r="B887" s="12"/>
      <c r="H887" s="10"/>
      <c r="I887" s="13"/>
    </row>
    <row r="888" spans="2:9" ht="12.75">
      <c r="B888" s="12"/>
      <c r="H888" s="10"/>
      <c r="I888" s="13"/>
    </row>
    <row r="889" spans="2:9" ht="12.75">
      <c r="B889" s="12"/>
      <c r="H889" s="10"/>
      <c r="I889" s="13"/>
    </row>
    <row r="890" spans="2:9" ht="12.75">
      <c r="B890" s="12"/>
      <c r="H890" s="10"/>
      <c r="I890" s="13"/>
    </row>
    <row r="891" spans="2:9" ht="12.75">
      <c r="B891" s="12"/>
      <c r="H891" s="10"/>
      <c r="I891" s="13"/>
    </row>
    <row r="892" spans="2:9" ht="12.75">
      <c r="B892" s="12"/>
      <c r="H892" s="10"/>
      <c r="I892" s="13"/>
    </row>
    <row r="893" spans="2:9" ht="12.75">
      <c r="B893" s="12"/>
      <c r="H893" s="10"/>
      <c r="I893" s="13"/>
    </row>
    <row r="894" spans="2:9" ht="12.75">
      <c r="B894" s="12"/>
      <c r="H894" s="10"/>
      <c r="I894" s="13"/>
    </row>
    <row r="895" spans="2:9" ht="12.75">
      <c r="B895" s="12"/>
      <c r="H895" s="10"/>
      <c r="I895" s="13"/>
    </row>
    <row r="896" spans="2:9" ht="12.75">
      <c r="B896" s="12"/>
      <c r="H896" s="10"/>
      <c r="I896" s="13"/>
    </row>
    <row r="897" spans="2:9" ht="12.75">
      <c r="B897" s="12"/>
      <c r="H897" s="10"/>
      <c r="I897" s="13"/>
    </row>
    <row r="898" spans="2:9" ht="12.75">
      <c r="B898" s="12"/>
      <c r="H898" s="10"/>
      <c r="I898" s="13"/>
    </row>
    <row r="899" spans="2:9" ht="12.75">
      <c r="B899" s="12"/>
      <c r="H899" s="10"/>
      <c r="I899" s="13"/>
    </row>
    <row r="900" spans="2:9" ht="12.75">
      <c r="B900" s="12"/>
      <c r="H900" s="10"/>
      <c r="I900" s="13"/>
    </row>
    <row r="901" spans="2:9" ht="12.75">
      <c r="B901" s="12"/>
      <c r="H901" s="10"/>
      <c r="I901" s="13"/>
    </row>
    <row r="902" spans="2:9" ht="12.75">
      <c r="B902" s="12"/>
      <c r="H902" s="10"/>
      <c r="I902" s="13"/>
    </row>
    <row r="903" spans="2:9" ht="12.75">
      <c r="B903" s="12"/>
      <c r="H903" s="10"/>
      <c r="I903" s="13"/>
    </row>
    <row r="904" spans="2:9" ht="12.75">
      <c r="B904" s="12"/>
      <c r="H904" s="10"/>
      <c r="I904" s="13"/>
    </row>
    <row r="905" spans="2:9" ht="12.75">
      <c r="B905" s="12"/>
      <c r="H905" s="10"/>
      <c r="I905" s="13"/>
    </row>
    <row r="906" spans="2:9" ht="12.75">
      <c r="B906" s="12"/>
      <c r="H906" s="10"/>
      <c r="I906" s="13"/>
    </row>
    <row r="907" spans="2:9" ht="12.75">
      <c r="B907" s="12"/>
      <c r="H907" s="10"/>
      <c r="I907" s="13"/>
    </row>
    <row r="908" spans="2:9" ht="12.75">
      <c r="B908" s="12"/>
      <c r="H908" s="10"/>
      <c r="I908" s="13"/>
    </row>
    <row r="909" spans="2:9" ht="12.75">
      <c r="B909" s="12"/>
      <c r="H909" s="10"/>
      <c r="I909" s="13"/>
    </row>
    <row r="910" spans="2:9" ht="12.75">
      <c r="B910" s="12"/>
      <c r="H910" s="10"/>
      <c r="I910" s="13"/>
    </row>
    <row r="911" spans="2:9" ht="12.75">
      <c r="B911" s="12"/>
      <c r="H911" s="10"/>
      <c r="I911" s="13"/>
    </row>
    <row r="912" spans="2:9" ht="12.75">
      <c r="B912" s="12"/>
      <c r="H912" s="10"/>
      <c r="I912" s="13"/>
    </row>
    <row r="913" spans="2:9" ht="12.75">
      <c r="B913" s="12"/>
      <c r="H913" s="10"/>
      <c r="I913" s="13"/>
    </row>
    <row r="914" spans="2:9" ht="12.75">
      <c r="B914" s="12"/>
      <c r="H914" s="10"/>
      <c r="I914" s="13"/>
    </row>
    <row r="915" spans="2:9" ht="12.75">
      <c r="B915" s="12"/>
      <c r="H915" s="10"/>
      <c r="I915" s="13"/>
    </row>
    <row r="916" spans="2:9" ht="12.75">
      <c r="B916" s="12"/>
      <c r="H916" s="10"/>
      <c r="I916" s="13"/>
    </row>
    <row r="917" spans="2:9" ht="12.75">
      <c r="B917" s="12"/>
      <c r="H917" s="10"/>
      <c r="I917" s="13"/>
    </row>
    <row r="918" spans="2:9" ht="12.75">
      <c r="B918" s="12"/>
      <c r="H918" s="10"/>
      <c r="I918" s="13"/>
    </row>
    <row r="919" spans="2:9" ht="12.75">
      <c r="B919" s="12"/>
      <c r="H919" s="10"/>
      <c r="I919" s="13"/>
    </row>
    <row r="920" spans="2:9" ht="12.75">
      <c r="B920" s="12"/>
      <c r="H920" s="10"/>
      <c r="I920" s="13"/>
    </row>
    <row r="921" spans="2:9" ht="12.75">
      <c r="B921" s="12"/>
      <c r="H921" s="10"/>
      <c r="I921" s="13"/>
    </row>
    <row r="922" spans="2:9" ht="12.75">
      <c r="B922" s="12"/>
      <c r="H922" s="10"/>
      <c r="I922" s="13"/>
    </row>
    <row r="923" spans="2:9" ht="12.75">
      <c r="B923" s="12"/>
      <c r="H923" s="10"/>
      <c r="I923" s="13"/>
    </row>
    <row r="924" spans="2:9" ht="12.75">
      <c r="B924" s="12"/>
      <c r="H924" s="10"/>
      <c r="I924" s="13"/>
    </row>
    <row r="925" spans="2:9" ht="12.75">
      <c r="B925" s="12"/>
      <c r="H925" s="10"/>
      <c r="I925" s="13"/>
    </row>
    <row r="926" spans="2:9" ht="12.75">
      <c r="B926" s="12"/>
      <c r="H926" s="10"/>
      <c r="I926" s="13"/>
    </row>
    <row r="927" spans="2:9" ht="12.75">
      <c r="B927" s="12"/>
      <c r="H927" s="10"/>
      <c r="I927" s="13"/>
    </row>
    <row r="928" spans="2:9" ht="12.75">
      <c r="B928" s="12"/>
      <c r="H928" s="10"/>
      <c r="I928" s="13"/>
    </row>
  </sheetData>
  <mergeCells count="5">
    <mergeCell ref="B119:H119"/>
    <mergeCell ref="B154:G154"/>
    <mergeCell ref="B1:H1"/>
    <mergeCell ref="B2:H2"/>
    <mergeCell ref="B3:E3"/>
  </mergeCells>
  <printOptions horizontalCentered="1" gridLines="1"/>
  <pageMargins left="0.51181102362204722" right="0.31496062992125984" top="0.74803149606299213" bottom="0.74803149606299213" header="0" footer="0"/>
  <pageSetup paperSize="9" scale="86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31.03.2025</vt:lpstr>
      <vt:lpstr>'31.03.2025'!Область_друку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2025-03-28T13:39:44Z</cp:lastPrinted>
  <dcterms:created xsi:type="dcterms:W3CDTF">2025-03-28T13:19:10Z</dcterms:created>
  <dcterms:modified xsi:type="dcterms:W3CDTF">2025-03-28T13:44:13Z</dcterms:modified>
</cp:coreProperties>
</file>