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90" windowHeight="7755"/>
  </bookViews>
  <sheets>
    <sheet name="17.03.2025" sheetId="4" r:id="rId1"/>
  </sheets>
  <definedNames>
    <definedName name="_xlnm.Print_Area" localSheetId="0">'17.03.2025'!$A$1:$I$192</definedName>
  </definedNames>
  <calcPr calcId="152511"/>
</workbook>
</file>

<file path=xl/calcChain.xml><?xml version="1.0" encoding="utf-8"?>
<calcChain xmlns="http://schemas.openxmlformats.org/spreadsheetml/2006/main">
  <c r="G192" i="4" l="1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</calcChain>
</file>

<file path=xl/sharedStrings.xml><?xml version="1.0" encoding="utf-8"?>
<sst xmlns="http://schemas.openxmlformats.org/spreadsheetml/2006/main" count="479" uniqueCount="248">
  <si>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</si>
  <si>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</si>
  <si>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</si>
  <si>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</si>
  <si>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</si>
  <si>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</si>
  <si>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</si>
  <si>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</si>
  <si>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</si>
  <si>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</si>
  <si>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</si>
  <si>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</si>
  <si>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</si>
  <si>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</si>
  <si>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</si>
  <si>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</si>
  <si>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</si>
  <si>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</si>
  <si>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</si>
  <si>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</si>
  <si>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</si>
  <si>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</si>
  <si>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табл(10), бліст (1)</t>
  </si>
  <si>
    <t>Валеріани настойка</t>
  </si>
  <si>
    <t>25 мл у фл</t>
  </si>
  <si>
    <t>Валідол-Дарниця, табл.по 60мг</t>
  </si>
  <si>
    <t>Вода д/ін., розчинник д/парентальн.заст.</t>
  </si>
  <si>
    <t>Вода д/ін.-Здор., роз-ник д/приг.р-ну по 5мл</t>
  </si>
  <si>
    <t>амп</t>
  </si>
  <si>
    <t>амп(10), бліст (1)</t>
  </si>
  <si>
    <t>Глюкоза-Новофарм розч.для інф.,50 мг/мл</t>
  </si>
  <si>
    <t>пляшка 200мл</t>
  </si>
  <si>
    <t>Глюкози розчин д/інфузій 10%,</t>
  </si>
  <si>
    <t>Глюкоза, розчин для інєкцій 40% по 10 мл, №10</t>
  </si>
  <si>
    <t xml:space="preserve">Дексаметазон р-н д/ін.4мг/мл амп. 1мл №5 </t>
  </si>
  <si>
    <t>ампула (5),</t>
  </si>
  <si>
    <t xml:space="preserve">Дексаметазон р-н д/ін. 4мг/мл по 1мл №5 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</si>
  <si>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</si>
  <si>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</si>
  <si>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</si>
  <si>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</si>
  <si>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</si>
  <si>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 д/інф.р-н 4% амп.5мл ПрАТ "ФФ"Дарниця"</t>
  </si>
  <si>
    <t>ампул 10</t>
  </si>
  <si>
    <t>Дротаверин-Дарниця, роз-н д/ін., 20мг/мл</t>
  </si>
  <si>
    <t>амп (5), бліст (1)</t>
  </si>
  <si>
    <t>Еуфілін-Здоров"я, р-н д/ін. 20мг/мл, 5мл</t>
  </si>
  <si>
    <t>амп (5), бліст(2)</t>
  </si>
  <si>
    <t>Еуфілін-Дарниця, р-н д/ін. 20мг/мл, 5мл</t>
  </si>
  <si>
    <t>Каптоприл табл.25мг №20</t>
  </si>
  <si>
    <t>табл (10), бліст(2)</t>
  </si>
  <si>
    <t>Каптоприл, табл.по 25мг №20</t>
  </si>
  <si>
    <t>амп (5), бліст (2)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</si>
  <si>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</si>
  <si>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</si>
  <si>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</si>
  <si>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</si>
  <si>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</si>
  <si>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</si>
  <si>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 xml:space="preserve">Магнію сульфат, р-н д/ін,250мг/мл,по 5мл </t>
  </si>
  <si>
    <t>Мезатон, р-н для ін., 10мг/мл</t>
  </si>
  <si>
    <t>амп (10), бліст (1)</t>
  </si>
  <si>
    <t>Мукалтин, табл. по 50мг №30</t>
  </si>
  <si>
    <t>Натрію хлорид розч.для ін. 9 мг/мл по 5мл</t>
  </si>
  <si>
    <t>Натрію хлорид-Д р-н д/ін. 9 мг/мл по 5мл</t>
  </si>
  <si>
    <t>Натрію хлорид розч.для інфузій 9 мг/мл</t>
  </si>
  <si>
    <t>флакон 200 мл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</si>
  <si>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</si>
  <si>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</si>
  <si>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</si>
  <si>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</si>
  <si>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</si>
  <si>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 водню,р-н 3%</t>
  </si>
  <si>
    <t>флакон 100 мл</t>
  </si>
  <si>
    <t>Реополіглюкін р-н для інф.200мл</t>
  </si>
  <si>
    <t>Септавіол 70% р-н д/зовн.застос. ПрАТ Фарм.фабр."Віола"</t>
  </si>
  <si>
    <t>флакон 100мл</t>
  </si>
  <si>
    <t>Спирт етиловий 96⁰</t>
  </si>
  <si>
    <t>л</t>
  </si>
  <si>
    <t>каністра 10л</t>
  </si>
  <si>
    <t>Спирт етиловий 70%</t>
  </si>
  <si>
    <t>Строфантин Г.розчин д/ін.0,25мг/мл 1мл</t>
  </si>
  <si>
    <t>Трисоль розчин для інфузій</t>
  </si>
  <si>
    <t>Фармадипін® 2%, серія 40522, АТ "Фармак" Україна</t>
  </si>
  <si>
    <t xml:space="preserve"> 25 мл у флаконі</t>
  </si>
  <si>
    <t>Фармадипін, краплі оральні 2%, по 5 мл</t>
  </si>
  <si>
    <t>5 мл у флаконі</t>
  </si>
  <si>
    <t>Фармадипін, краплі оральні 2%, по 25 мл</t>
  </si>
  <si>
    <t>25 мл у флаконі</t>
  </si>
  <si>
    <t>Фенігідин-Здоровʾя, 10 мг, №50</t>
  </si>
  <si>
    <t>таблет</t>
  </si>
  <si>
    <t>табл(10), бліст(5)</t>
  </si>
  <si>
    <t>Фенігідин-Здоровʾя, табл. 10 мг, №50</t>
  </si>
  <si>
    <t>Фурадонін, табл.по 100 мг</t>
  </si>
  <si>
    <t>табл(10), бліст(2)</t>
  </si>
  <si>
    <t>Хлоропірамін гідрохлорід, р-н д/ін. 20мг/мл</t>
  </si>
  <si>
    <t>Хлоропірамін гідрохлорід, р-н д/ін. 20мг/мл по 1 мл</t>
  </si>
  <si>
    <t>Хлоргексидин р-н д/зовн.заст.0,5% Фітофарм ПрАТ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</si>
  <si>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</si>
  <si>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</si>
  <si>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</si>
  <si>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пак</t>
  </si>
  <si>
    <t>в пакі 10 ампул</t>
  </si>
  <si>
    <t>Шприц 3-х комп.стерильн.1,0мл туберкул.</t>
  </si>
  <si>
    <t>шт</t>
  </si>
  <si>
    <t>Швидкий тест для напівкількісного виявлення  ПСА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</si>
  <si>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</si>
  <si>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</si>
  <si>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</si>
  <si>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</si>
  <si>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</si>
  <si>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</si>
  <si>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Канюля в/в G22 (0,8х25) Venfion/Бектон Дикинсон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</si>
  <si>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</si>
  <si>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</si>
  <si>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</si>
  <si>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</si>
  <si>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</si>
  <si>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</si>
  <si>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</si>
  <si>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</si>
  <si>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</si>
  <si>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Ланцет(скарифікатор) "ВОЛЕС" для крові стальний  однораз.стерильний</t>
  </si>
  <si>
    <t>200 шт в уп</t>
  </si>
  <si>
    <t>Відріз марлевий 0,9 х 5 м</t>
  </si>
  <si>
    <t>Серветка спиртова №100</t>
  </si>
  <si>
    <t>Серветки "Волес" просочені 70% спиртовим розчином</t>
  </si>
  <si>
    <t>Рукавички огл.нітрил.текст.без пудри н/с Safe Touch Vitals SlimBlue L (500 пар/ящ)</t>
  </si>
  <si>
    <t>пар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</si>
  <si>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</si>
  <si>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</si>
  <si>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</si>
  <si>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</si>
  <si>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Халат ізоляційний ТОВ "ПРОМ. СТАНДАРТ." Україна</t>
  </si>
  <si>
    <t>Шпатель отоларинг.дерев"яний "Волес"</t>
  </si>
  <si>
    <t>Шприц 2мл з імп.гол.0,5х25/ Гемопласт ПАО</t>
  </si>
  <si>
    <t>Шприц 3-х компон.5мл ін"єкційний</t>
  </si>
  <si>
    <t>Ємкість для біологічних  рідин 50мл стер</t>
  </si>
  <si>
    <t>Тампон-зонд EximLabR,в пробірці стерильн., 12*150мм</t>
  </si>
  <si>
    <t>Тампон-зонд EximLabR, без пробірки стерильн., 150мм</t>
  </si>
  <si>
    <t>мікропробірка 2 мл з ПП, градуювання, з кришкою</t>
  </si>
  <si>
    <t>500 шт в уп</t>
  </si>
  <si>
    <t>Пробірка вакуумна для забору крові, 6 мл, з К2 ЕДТА, 13х100мм, стер., з бузк. криш</t>
  </si>
  <si>
    <t xml:space="preserve">мікропробірка "ВОЛЕС" тип Еппендорф 2 мл </t>
  </si>
  <si>
    <t>Розчин для очистки 50мл</t>
  </si>
  <si>
    <t>Мультикалібратор Seral (18=6*3)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</si>
  <si>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</si>
  <si>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</si>
  <si>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</si>
  <si>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Розчин для промивання, 1л</t>
  </si>
  <si>
    <t>Розчин ізотонічний 20л</t>
  </si>
  <si>
    <t>Кінцевик жовтий 0,5-200мкл</t>
  </si>
  <si>
    <t>1000 шт в уп</t>
  </si>
  <si>
    <t>Наконечник універсал.синій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</si>
  <si>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</si>
  <si>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</si>
  <si>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</si>
  <si>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</si>
  <si>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</si>
  <si>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</si>
  <si>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 xml:space="preserve">Крем косм.д/шкіри рук та тіла антибакт."Лізодерм релакс" </t>
  </si>
  <si>
    <t>Засіб дез."Бланідас 300" в табл.(300 шт)</t>
  </si>
  <si>
    <t>Госпісепт гранули 1 кг</t>
  </si>
  <si>
    <t xml:space="preserve">Мило рідке для рук і тіла Бланідас Софт (Blanidas Soft), </t>
  </si>
  <si>
    <t>Централізоване постачання (за бюджетні кошти, передбачені МОЗ України у держбюджеті)</t>
  </si>
  <si>
    <t>доз</t>
  </si>
  <si>
    <t>ЕУВАКС В Вакцина для профілактики гепатиту В, серія UFA 23505</t>
  </si>
  <si>
    <t>Вакцина проти дифтерії, правця та кашлюку/S35913 DTP VACCINE Absorbеd Diphtheria, Tetanus and Pertussis vaccine Pediatric dose, сер.221100223B</t>
  </si>
  <si>
    <t>ІМОВАКС ПОЛІО вакцина для профілактики поліомієліту інактивована рідка суспензія для ін"єкцій, серія Х3E761V</t>
  </si>
  <si>
    <t>Вакцина БЦЖ (ліофілізована) BCG VACCINE (freeze dried), ліофілізат для розчину для інєкцій, по 20 доз (одна доза 0,05 мл), серія 0373G010</t>
  </si>
  <si>
    <t>Вакцина проти дифтерії, правця та кашлюку/ DTP VACCINE (2023) Absorbеd Diphtheria, Tetanus and Pertussis vaccine Pediatric dose, сер.221100223B</t>
  </si>
  <si>
    <t>Вакцина DIFTET для профілактики дифтерії та правця адсорбована / DT Vaccine with VVM 0,5 ml - 10 doses, серія С2161</t>
  </si>
  <si>
    <t>Адсорбована вакцина ДТ/Adsorbobed DT Vaccine, суспензія для інєкцій по 10доз (1 доза 0,5мл), серія 400123, Індонезія</t>
  </si>
  <si>
    <t>Вакцина кон"югована для профілактики захворювань, збудником яких є Haemophilus influenzae типу В, серія 1143М001</t>
  </si>
  <si>
    <t xml:space="preserve">ПОЛІО САБІН ДВОВАЛЕНТНА ВАКЦИНА ДЛЯ ПРОФІЛАКТИКИ ПОЛІОМІЄЛІТУ ТИПІВ 1 та 3 (жива, атенуйована) суспензія оральна; по 20 доз (2 мл) у фл, серія АОР4А775АА </t>
  </si>
  <si>
    <t>Комбінована жива атенуйована вакцина проти кору, епідемічного паротиту і краснухи / MMR II 0,5 мл 10х1dose vial L25, серія Х007039</t>
  </si>
  <si>
    <t>Розчинник, вода для інєкцій / STERILE DILUENT 10X1DOSE VIAL L25 1998268, серія Y007039</t>
  </si>
  <si>
    <t>Вакцина проти правця та дифтерії (Td), 10 доз/Td VACCINE (2024) Adsorbed Tetanus and Diphtheria vaccine Adult dose, vial of 10 doses, серія 222601424С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</si>
  <si>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</si>
  <si>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</si>
  <si>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Y006566</t>
  </si>
  <si>
    <t>Вакцина від COVID-19/ COMIRNATY 0,1mg/ml 10x2,25ml GVL PFE EU, серія LJ9412</t>
  </si>
  <si>
    <t>Шприц 2 мл 2-х компонентний інʾєкційний, ПАТ "Гемопласт"</t>
  </si>
  <si>
    <t>Oneject Auto Disable Syringe 0.5ml with needle 24Gx1;100,  Indonesia, серія 21108</t>
  </si>
  <si>
    <t>Шприци ін"єкційні стерильні/ ADS03MLK1 Oneject Auto Disable Syringe 0,3ml 23Gx1" cep. 210b02</t>
  </si>
  <si>
    <t>Шприци однораз.стер.з захистом від повтор.використ.0,5мл/ Oneject Auto Disable Syringe 0.5ml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</si>
  <si>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</si>
  <si>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</si>
  <si>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</si>
  <si>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</si>
  <si>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Захисні ящики для утилізації використаних гострих предметів та матеріалів/SAFETY BOX 5L</t>
  </si>
  <si>
    <t>Контейнер для зберігання медичних відходів 120л</t>
  </si>
  <si>
    <t>Віропаміл гідрохлорид 80мг №50</t>
  </si>
  <si>
    <t>Спирт етиловий 96%, розчин по 100мл</t>
  </si>
  <si>
    <t>Сальбутамол 100 мкг/доза пероральний інгалятор 200 доз (без фреона), серія 008S186A</t>
  </si>
  <si>
    <t>Експрес-тест для виявлення антитіл до ВІЛ 1/2 3 лінії STANDARD K'ю №25</t>
  </si>
  <si>
    <t>Експрес-тест для виявлення антитіл до ВІЛ 1/2 3 лінії STANDARDТМ K'ю/Standard Q HIV 1/2 Ab-3-Line Test, №25</t>
  </si>
  <si>
    <t>набір</t>
  </si>
  <si>
    <t>Швидка відповідь Експрес-тест ВІЛ 1-2.0 (Версія 2,0) Kit №5/ набір</t>
  </si>
  <si>
    <t>Експрес- тест для одночасного виявлення IgG, IgM, IgA антитіл до ВІЛ-1 та ВІЛ-2 №25. HIV-1/2</t>
  </si>
  <si>
    <t>Тест-системи для виявлення гепатиту С (HCV) у складі: одноступ.тест на вірус гепатиту С, серветки з неткан.матер</t>
  </si>
  <si>
    <t>Тест-системи для виявлення гепатиту В (HBsAg) у складі: одноступ.ультра тест, серветки з неткан.матер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</si>
  <si>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</si>
  <si>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</si>
  <si>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</si>
  <si>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Альбендазол USP 400 мг, табл</t>
  </si>
  <si>
    <t>№1000</t>
  </si>
  <si>
    <t>Амоксицилін 500 мг + клавуналова к-та 125 мг, табл.</t>
  </si>
  <si>
    <t>№50</t>
  </si>
  <si>
    <t>Котримоксазол, табл. 480 мг</t>
  </si>
  <si>
    <t>Заліза сульфат 200 мг (60-65 мг Fe) + фолієва к-та</t>
  </si>
  <si>
    <t xml:space="preserve">Міконазол (у вигляді нітрату) 20 мг/г крему, 30г, туба ВР </t>
  </si>
  <si>
    <t>№10</t>
  </si>
  <si>
    <t>Фуросемід 40 мг табл</t>
  </si>
  <si>
    <t>Калій (у вигляді хлориду) 100мг/мл, 10 мл</t>
  </si>
  <si>
    <t xml:space="preserve">в уп. 50 ампул </t>
  </si>
  <si>
    <t>Нітрогліцерин (гліцерил тринітрат), табл.0,5 мг</t>
  </si>
  <si>
    <t>№100</t>
  </si>
  <si>
    <t>Доксициклін гіклат 100мг, табл. з покр.</t>
  </si>
  <si>
    <t>Цинку сульфат 20мг, табл.</t>
  </si>
  <si>
    <t>Омепразол, 20 мг, капс</t>
  </si>
  <si>
    <t>Диклофенак 1% гель, 20 г, туба</t>
  </si>
  <si>
    <t>Кров"яні ланцети, 23 G, стерильні, одноразові</t>
  </si>
  <si>
    <t>№200</t>
  </si>
  <si>
    <t>Пакет для таблеток, пластикова, закривається, 100*150*0,05 мм, з 3 лініями для написання піктограми</t>
  </si>
  <si>
    <t xml:space="preserve">БАД, Thala MAG </t>
  </si>
  <si>
    <t>30 табл</t>
  </si>
  <si>
    <t>Маска киснева, дит.розмір/OXYGEN MASK, paediatric size</t>
  </si>
  <si>
    <t>Вода для ін"єк. 5 мл ампули (пластик.ампула)</t>
  </si>
  <si>
    <t>Доксициклін гіклат 100мг табл.з покриттям плівки</t>
  </si>
  <si>
    <t>Маска для обличчя, N95 / FFP2, без клапана, качкоподібна (плоска складена)</t>
  </si>
  <si>
    <t>Ніфедипін 10 мг табл.з плівковим покриттям (блістер) / nifedipine 10mg</t>
  </si>
  <si>
    <t>Ципрофлоксацину НСІ 250 мг табл.з плівковим покриттям / 1000 сiprofloxacin HCI 250 mg film-coated ta</t>
  </si>
  <si>
    <t>Фартух,125х80 см, білий, тиснення поліетилен 0,02 мм</t>
  </si>
  <si>
    <t>Бісопролол 5 мг табл.БП, блістер</t>
  </si>
  <si>
    <t>Гель для дезінфекції рук, етил.cпирт 70% з гліцерин, пляшка 500мл, з дозатором-насосом(UN1987/3/II)</t>
  </si>
  <si>
    <t>500 мл</t>
  </si>
  <si>
    <t>Катетер вн.вен.з інʾєкц.портом та крильцям</t>
  </si>
  <si>
    <t>Стерильна марлева серветка GauzePad 7.5*7.5cm 2 pcs</t>
  </si>
  <si>
    <t>Халат медичний одноразовий</t>
  </si>
  <si>
    <t>терм.не обмеж</t>
  </si>
  <si>
    <t>Бахіли сині (Китай)</t>
  </si>
  <si>
    <t>без т.п.</t>
  </si>
  <si>
    <t>30 табл.у контейн</t>
  </si>
  <si>
    <t>ДРЕНОКСОЛ, р-н для перорального застосування, 200 мл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</si>
  <si>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</si>
  <si>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</si>
  <si>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17.03.2025р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</si>
</sst>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yyyy\-mm"/>
    <numFmt numFmtId="166" formatCode="yyyy\-m"/>
    <numFmt numFmtId="167" formatCode="0.000"/>
    <numFmt numFmtId="168" formatCode="0.0"/>
  </numFmts>
  <fonts count="13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Arial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3" fillId="2" borderId="0" xfId="0" applyNumberFormat="1" applyFont="1" applyFill="1" applyAlignment="1"/>
    <xf numFmtId="0" fontId="3" fillId="2" borderId="0" xfId="0" applyFont="1" applyFill="1" applyAlignment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6" fillId="0" borderId="11" xfId="0" applyFont="1" applyFill="1" applyBorder="1" applyAlignment="1"/>
    <xf numFmtId="0" fontId="6" fillId="0" borderId="10" xfId="0" applyFont="1" applyFill="1" applyBorder="1" applyAlignment="1">
      <alignment horizontal="center" wrapText="1"/>
    </xf>
    <xf numFmtId="0" fontId="6" fillId="0" borderId="10" xfId="0" applyFont="1" applyFill="1" applyBorder="1" applyAlignment="1"/>
    <xf numFmtId="0" fontId="6" fillId="0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wrapText="1"/>
    </xf>
    <xf numFmtId="0" fontId="3" fillId="0" borderId="1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165" fontId="6" fillId="0" borderId="9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2" fontId="3" fillId="0" borderId="9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166" fontId="6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wrapText="1"/>
    </xf>
    <xf numFmtId="0" fontId="3" fillId="0" borderId="0" xfId="0" applyFont="1" applyFill="1" applyAlignment="1"/>
    <xf numFmtId="167" fontId="3" fillId="0" borderId="9" xfId="0" applyNumberFormat="1" applyFont="1" applyFill="1" applyBorder="1" applyAlignment="1">
      <alignment horizontal="right"/>
    </xf>
    <xf numFmtId="0" fontId="7" fillId="0" borderId="9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wrapText="1"/>
    </xf>
    <xf numFmtId="168" fontId="3" fillId="0" borderId="0" xfId="0" applyNumberFormat="1" applyFont="1" applyFill="1" applyAlignment="1">
      <alignment horizontal="right"/>
    </xf>
    <xf numFmtId="165" fontId="6" fillId="0" borderId="9" xfId="0" applyNumberFormat="1" applyFont="1" applyFill="1" applyBorder="1" applyAlignment="1">
      <alignment horizontal="center" wrapText="1"/>
    </xf>
    <xf numFmtId="0" fontId="6" fillId="0" borderId="9" xfId="0" applyFont="1" applyFill="1" applyBorder="1" applyAlignment="1"/>
    <xf numFmtId="0" fontId="6" fillId="0" borderId="0" xfId="0" applyFont="1" applyFill="1" applyAlignment="1"/>
    <xf numFmtId="0" fontId="7" fillId="0" borderId="9" xfId="0" applyFont="1" applyFill="1" applyBorder="1" applyAlignment="1">
      <alignment horizontal="left"/>
    </xf>
    <xf numFmtId="0" fontId="7" fillId="0" borderId="9" xfId="0" applyFont="1" applyFill="1" applyBorder="1" applyAlignment="1">
      <alignment wrapText="1"/>
    </xf>
    <xf numFmtId="0" fontId="6" fillId="0" borderId="9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center" wrapText="1"/>
    </xf>
    <xf numFmtId="0" fontId="9" fillId="0" borderId="9" xfId="0" applyFont="1" applyFill="1" applyBorder="1"/>
    <xf numFmtId="0" fontId="3" fillId="0" borderId="9" xfId="0" applyFont="1" applyFill="1" applyBorder="1" applyAlignment="1">
      <alignment wrapText="1"/>
    </xf>
    <xf numFmtId="0" fontId="6" fillId="0" borderId="9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center"/>
    </xf>
    <xf numFmtId="0" fontId="10" fillId="0" borderId="5" xfId="0" applyFont="1" applyFill="1" applyBorder="1" applyAlignment="1">
      <alignment wrapText="1"/>
    </xf>
    <xf numFmtId="0" fontId="6" fillId="0" borderId="5" xfId="0" applyFont="1" applyFill="1" applyBorder="1" applyAlignment="1"/>
    <xf numFmtId="166" fontId="6" fillId="0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right"/>
    </xf>
    <xf numFmtId="2" fontId="3" fillId="0" borderId="5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5" xfId="0" applyFont="1" applyFill="1" applyBorder="1" applyAlignment="1">
      <alignment wrapText="1"/>
    </xf>
    <xf numFmtId="165" fontId="6" fillId="0" borderId="5" xfId="0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/>
    <xf numFmtId="0" fontId="3" fillId="0" borderId="5" xfId="0" applyFont="1" applyFill="1" applyBorder="1" applyAlignment="1"/>
    <xf numFmtId="0" fontId="6" fillId="0" borderId="5" xfId="0" applyFont="1" applyFill="1" applyBorder="1" applyAlignment="1">
      <alignment horizontal="center"/>
    </xf>
    <xf numFmtId="167" fontId="3" fillId="0" borderId="5" xfId="0" applyNumberFormat="1" applyFont="1" applyFill="1" applyBorder="1" applyAlignment="1"/>
    <xf numFmtId="0" fontId="3" fillId="0" borderId="1" xfId="0" applyFont="1" applyFill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6" fontId="11" fillId="0" borderId="5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165" fontId="6" fillId="0" borderId="5" xfId="0" applyNumberFormat="1" applyFont="1" applyFill="1" applyBorder="1" applyAlignment="1">
      <alignment wrapText="1"/>
    </xf>
    <xf numFmtId="0" fontId="8" fillId="0" borderId="7" xfId="0" applyFont="1" applyFill="1" applyBorder="1" applyAlignment="1">
      <alignment wrapText="1"/>
    </xf>
    <xf numFmtId="0" fontId="9" fillId="0" borderId="6" xfId="0" applyFont="1" applyFill="1" applyBorder="1"/>
    <xf numFmtId="0" fontId="9" fillId="0" borderId="2" xfId="0" applyFont="1" applyFill="1" applyBorder="1"/>
    <xf numFmtId="0" fontId="3" fillId="0" borderId="4" xfId="0" applyFont="1" applyFill="1" applyBorder="1" applyAlignment="1"/>
    <xf numFmtId="0" fontId="3" fillId="0" borderId="3" xfId="0" applyFont="1" applyFill="1" applyBorder="1" applyAlignment="1">
      <alignment horizontal="center"/>
    </xf>
    <xf numFmtId="0" fontId="7" fillId="0" borderId="8" xfId="0" applyFont="1" applyFill="1" applyBorder="1" applyAlignment="1">
      <alignment wrapText="1"/>
    </xf>
    <xf numFmtId="0" fontId="3" fillId="0" borderId="3" xfId="0" applyFont="1" applyFill="1" applyBorder="1" applyAlignment="1"/>
    <xf numFmtId="0" fontId="3" fillId="0" borderId="5" xfId="0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2" xfId="0" applyFont="1" applyFill="1" applyBorder="1" applyAlignment="1"/>
    <xf numFmtId="0" fontId="3" fillId="0" borderId="1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7" fillId="0" borderId="9" xfId="0" applyFont="1" applyFill="1" applyBorder="1" applyAlignment="1"/>
    <xf numFmtId="0" fontId="4" fillId="0" borderId="13" xfId="0" applyFont="1" applyFill="1" applyBorder="1" applyAlignment="1">
      <alignment wrapText="1"/>
    </xf>
    <xf numFmtId="165" fontId="3" fillId="0" borderId="13" xfId="0" applyNumberFormat="1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right"/>
    </xf>
    <xf numFmtId="0" fontId="3" fillId="0" borderId="13" xfId="0" applyFont="1" applyFill="1" applyBorder="1" applyAlignment="1">
      <alignment horizontal="right"/>
    </xf>
    <xf numFmtId="165" fontId="3" fillId="0" borderId="9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7" xfId="0" applyFont="1" applyFill="1" applyBorder="1" applyAlignment="1"/>
    <xf numFmtId="0" fontId="3" fillId="0" borderId="9" xfId="0" applyFont="1" applyFill="1" applyBorder="1"/>
    <xf numFmtId="4" fontId="3" fillId="0" borderId="9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7" xfId="0" applyFont="1" applyFill="1" applyBorder="1" applyAlignment="1"/>
    <xf numFmtId="0" fontId="4" fillId="0" borderId="9" xfId="0" applyFont="1" applyFill="1" applyBorder="1"/>
    <xf numFmtId="0" fontId="4" fillId="0" borderId="9" xfId="0" applyFont="1" applyFill="1" applyBorder="1" applyAlignment="1"/>
    <xf numFmtId="2" fontId="4" fillId="0" borderId="9" xfId="0" applyNumberFormat="1" applyFont="1" applyFill="1" applyBorder="1" applyAlignment="1"/>
    <xf numFmtId="2" fontId="4" fillId="0" borderId="9" xfId="0" applyNumberFormat="1" applyFon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15"/>
  <sheetViews>
    <sheetView tabSelected="1" topLeftCell="A109" workbookViewId="0">
      <selection activeCell="A193" sqref="A193"/>
    </sheetView>
  </sheetViews>
  <sheetFormatPr defaultColWidth="12.5703125" defaultRowHeight="15.75" customHeight="1"/>
  <cols>
    <col min="1" max="1" width="5.7109375" customWidth="1"/>
    <col min="2" max="2" width="53.85546875" customWidth="1"/>
    <col min="3" max="3" width="4.7109375" customWidth="1"/>
    <col min="4" max="4" width="13.7109375" customWidth="1"/>
    <col min="5" max="5" width="8.28515625" customWidth="1"/>
    <col min="6" max="6" width="7.140625" customWidth="1"/>
    <col min="7" max="7" width="8.42578125" customWidth="1"/>
    <col min="8" max="8" width="5.5703125" customWidth="1"/>
    <col min="9" max="9" width="6.140625" customWidth="1"/>
  </cols>
  <sheetData>
    <row r="1" spans="1:9" ht="15.75" customHeight="1">
      <c r="B1" s="16" t="s">
        <v>245</v>
      </c>
      <c r="C1" s="16"/>
      <c r="D1" s="16"/>
      <c r="E1" s="16"/>
      <c r="F1" s="16"/>
      <c r="G1" s="16"/>
      <c r="H1" s="16"/>
    </row>
    <row r="2" spans="1:9" ht="15.75" customHeight="1">
      <c r="B2" s="17" t="s">
        <v>246</v>
      </c>
      <c r="C2" s="17"/>
      <c r="D2" s="17"/>
      <c r="E2" s="17"/>
      <c r="F2" s="17"/>
      <c r="G2" s="17"/>
      <c r="H2" s="17"/>
    </row>
    <row r="3" spans="1:9" ht="15.75" customHeight="1">
      <c r="B3" s="18" t="s">
        <v>247</v>
      </c>
      <c r="C3" s="18"/>
      <c r="D3" s="18"/>
      <c r="E3" s="18"/>
      <c r="F3" s="19"/>
      <c r="G3" s="19"/>
      <c r="H3" s="19"/>
    </row>
    <row r="4" spans="1:9" ht="12.75">
      <c r="A4" s="11"/>
      <c r="B4" s="12"/>
      <c r="C4" s="11"/>
      <c r="D4" s="13"/>
      <c r="E4" s="11"/>
      <c r="F4" s="11"/>
      <c r="G4" s="14"/>
      <c r="H4" s="15"/>
      <c r="I4" s="15"/>
    </row>
    <row r="5" spans="1:9" ht="36" customHeight="1">
      <c r="A5" s="20" t="s">
        <v>0</v>
      </c>
      <c r="B5" s="21" t="s">
        <v>1</v>
      </c>
      <c r="C5" s="22" t="s">
        <v>2</v>
      </c>
      <c r="D5" s="23" t="s">
        <v>3</v>
      </c>
      <c r="E5" s="24" t="s">
        <v>4</v>
      </c>
      <c r="F5" s="25" t="s">
        <v>5</v>
      </c>
      <c r="G5" s="25" t="s">
        <v>6</v>
      </c>
      <c r="H5" s="25" t="s">
        <v>7</v>
      </c>
      <c r="I5" s="26" t="s">
        <v>8</v>
      </c>
    </row>
    <row r="6" spans="1:9" ht="15.95" customHeight="1">
      <c r="A6" s="27">
        <v>1</v>
      </c>
      <c r="B6" s="28" t="s">
        <v>9</v>
      </c>
      <c r="C6" s="29" t="s">
        <v>10</v>
      </c>
      <c r="D6" s="30" t="s">
        <v>11</v>
      </c>
      <c r="E6" s="31">
        <v>46082</v>
      </c>
      <c r="F6" s="32">
        <v>66.849999999999994</v>
      </c>
      <c r="G6" s="33">
        <f t="shared" ref="G6:G21" si="0">F6*H6</f>
        <v>200.54999999999998</v>
      </c>
      <c r="H6" s="32">
        <v>3</v>
      </c>
      <c r="I6" s="34">
        <v>24</v>
      </c>
    </row>
    <row r="7" spans="1:9" ht="15.95" customHeight="1">
      <c r="A7" s="27">
        <v>2</v>
      </c>
      <c r="B7" s="28" t="s">
        <v>12</v>
      </c>
      <c r="C7" s="29" t="s">
        <v>13</v>
      </c>
      <c r="D7" s="30" t="s">
        <v>14</v>
      </c>
      <c r="E7" s="31">
        <v>46143</v>
      </c>
      <c r="F7" s="32">
        <v>25.44</v>
      </c>
      <c r="G7" s="33">
        <f t="shared" si="0"/>
        <v>178.08</v>
      </c>
      <c r="H7" s="32">
        <v>7</v>
      </c>
      <c r="I7" s="34"/>
    </row>
    <row r="8" spans="1:9" ht="15.95" customHeight="1">
      <c r="A8" s="27">
        <v>3</v>
      </c>
      <c r="B8" s="28" t="s">
        <v>15</v>
      </c>
      <c r="C8" s="29" t="s">
        <v>16</v>
      </c>
      <c r="D8" s="30" t="s">
        <v>17</v>
      </c>
      <c r="E8" s="35">
        <v>46023</v>
      </c>
      <c r="F8" s="32">
        <v>32.185000000000002</v>
      </c>
      <c r="G8" s="33">
        <f t="shared" si="0"/>
        <v>289.66500000000002</v>
      </c>
      <c r="H8" s="32">
        <v>9</v>
      </c>
      <c r="I8" s="34">
        <v>90</v>
      </c>
    </row>
    <row r="9" spans="1:9" ht="15.95" customHeight="1">
      <c r="A9" s="27">
        <v>4</v>
      </c>
      <c r="B9" s="28" t="s">
        <v>18</v>
      </c>
      <c r="C9" s="29" t="s">
        <v>16</v>
      </c>
      <c r="D9" s="30" t="s">
        <v>19</v>
      </c>
      <c r="E9" s="35">
        <v>45992</v>
      </c>
      <c r="F9" s="32">
        <v>63.58</v>
      </c>
      <c r="G9" s="33">
        <f t="shared" si="0"/>
        <v>953.69999999999993</v>
      </c>
      <c r="H9" s="32">
        <v>15</v>
      </c>
      <c r="I9" s="34">
        <v>706</v>
      </c>
    </row>
    <row r="10" spans="1:9" ht="15.95" customHeight="1">
      <c r="A10" s="27">
        <v>5</v>
      </c>
      <c r="B10" s="28" t="s">
        <v>20</v>
      </c>
      <c r="C10" s="29" t="s">
        <v>10</v>
      </c>
      <c r="D10" s="30" t="s">
        <v>21</v>
      </c>
      <c r="E10" s="31">
        <v>46266</v>
      </c>
      <c r="F10" s="32">
        <v>46.16</v>
      </c>
      <c r="G10" s="33">
        <f t="shared" si="0"/>
        <v>369.28</v>
      </c>
      <c r="H10" s="32">
        <v>8</v>
      </c>
      <c r="I10" s="34">
        <v>205</v>
      </c>
    </row>
    <row r="11" spans="1:9" ht="15.95" customHeight="1">
      <c r="A11" s="27">
        <v>6</v>
      </c>
      <c r="B11" s="28" t="s">
        <v>23</v>
      </c>
      <c r="C11" s="29" t="s">
        <v>13</v>
      </c>
      <c r="D11" s="30" t="s">
        <v>24</v>
      </c>
      <c r="E11" s="31">
        <v>46692</v>
      </c>
      <c r="F11" s="33">
        <v>13.942</v>
      </c>
      <c r="G11" s="33">
        <f t="shared" si="0"/>
        <v>13.942</v>
      </c>
      <c r="H11" s="32">
        <v>1</v>
      </c>
      <c r="I11" s="34"/>
    </row>
    <row r="12" spans="1:9" ht="15.95" customHeight="1">
      <c r="A12" s="27">
        <v>7</v>
      </c>
      <c r="B12" s="28" t="s">
        <v>25</v>
      </c>
      <c r="C12" s="29" t="s">
        <v>10</v>
      </c>
      <c r="D12" s="30" t="s">
        <v>22</v>
      </c>
      <c r="E12" s="31">
        <v>45962</v>
      </c>
      <c r="F12" s="33">
        <v>7.06</v>
      </c>
      <c r="G12" s="33">
        <f t="shared" si="0"/>
        <v>7.06</v>
      </c>
      <c r="H12" s="32">
        <v>1</v>
      </c>
      <c r="I12" s="34">
        <v>9</v>
      </c>
    </row>
    <row r="13" spans="1:9" ht="15.95" customHeight="1">
      <c r="A13" s="27">
        <v>8</v>
      </c>
      <c r="B13" s="28" t="s">
        <v>26</v>
      </c>
      <c r="C13" s="29" t="s">
        <v>10</v>
      </c>
      <c r="D13" s="30" t="s">
        <v>17</v>
      </c>
      <c r="E13" s="31">
        <v>45962</v>
      </c>
      <c r="F13" s="33">
        <v>20.1691</v>
      </c>
      <c r="G13" s="33">
        <f t="shared" si="0"/>
        <v>221.86009999999999</v>
      </c>
      <c r="H13" s="32">
        <v>11</v>
      </c>
      <c r="I13" s="34">
        <v>110</v>
      </c>
    </row>
    <row r="14" spans="1:9" ht="15.95" customHeight="1">
      <c r="A14" s="27">
        <v>9</v>
      </c>
      <c r="B14" s="28" t="s">
        <v>27</v>
      </c>
      <c r="C14" s="29" t="s">
        <v>10</v>
      </c>
      <c r="D14" s="30" t="s">
        <v>17</v>
      </c>
      <c r="E14" s="31">
        <v>46784</v>
      </c>
      <c r="F14" s="33">
        <v>26.39</v>
      </c>
      <c r="G14" s="33">
        <f t="shared" si="0"/>
        <v>5278</v>
      </c>
      <c r="H14" s="32">
        <v>200</v>
      </c>
      <c r="I14" s="34"/>
    </row>
    <row r="15" spans="1:9" ht="15.95" customHeight="1">
      <c r="A15" s="27">
        <v>10</v>
      </c>
      <c r="B15" s="28" t="s">
        <v>30</v>
      </c>
      <c r="C15" s="29" t="s">
        <v>54</v>
      </c>
      <c r="D15" s="30" t="s">
        <v>31</v>
      </c>
      <c r="E15" s="35">
        <v>45962</v>
      </c>
      <c r="F15" s="32">
        <v>19.53</v>
      </c>
      <c r="G15" s="32">
        <f t="shared" si="0"/>
        <v>39.06</v>
      </c>
      <c r="H15" s="32">
        <v>2</v>
      </c>
      <c r="I15" s="34"/>
    </row>
    <row r="16" spans="1:9" ht="15.95" customHeight="1">
      <c r="A16" s="27">
        <v>11</v>
      </c>
      <c r="B16" s="28" t="s">
        <v>30</v>
      </c>
      <c r="C16" s="29" t="s">
        <v>54</v>
      </c>
      <c r="D16" s="30" t="s">
        <v>31</v>
      </c>
      <c r="E16" s="35">
        <v>45962</v>
      </c>
      <c r="F16" s="32">
        <v>19.53</v>
      </c>
      <c r="G16" s="32">
        <f t="shared" si="0"/>
        <v>19.53</v>
      </c>
      <c r="H16" s="32">
        <v>1</v>
      </c>
      <c r="I16" s="34"/>
    </row>
    <row r="17" spans="1:9" ht="15.95" customHeight="1">
      <c r="A17" s="27">
        <v>12</v>
      </c>
      <c r="B17" s="36" t="s">
        <v>32</v>
      </c>
      <c r="C17" s="29" t="s">
        <v>54</v>
      </c>
      <c r="D17" s="30" t="s">
        <v>31</v>
      </c>
      <c r="E17" s="31">
        <v>46447</v>
      </c>
      <c r="F17" s="33">
        <v>22</v>
      </c>
      <c r="G17" s="33">
        <f t="shared" si="0"/>
        <v>66</v>
      </c>
      <c r="H17" s="32">
        <v>3</v>
      </c>
      <c r="I17" s="34"/>
    </row>
    <row r="18" spans="1:9" ht="15.95" customHeight="1">
      <c r="A18" s="27">
        <v>13</v>
      </c>
      <c r="B18" s="36" t="s">
        <v>32</v>
      </c>
      <c r="C18" s="29" t="s">
        <v>54</v>
      </c>
      <c r="D18" s="30" t="s">
        <v>31</v>
      </c>
      <c r="E18" s="31">
        <v>46447</v>
      </c>
      <c r="F18" s="33">
        <v>22</v>
      </c>
      <c r="G18" s="33">
        <f t="shared" si="0"/>
        <v>22</v>
      </c>
      <c r="H18" s="32">
        <v>1</v>
      </c>
      <c r="I18" s="34"/>
    </row>
    <row r="19" spans="1:9" ht="15.95" customHeight="1">
      <c r="A19" s="27">
        <v>14</v>
      </c>
      <c r="B19" s="28" t="s">
        <v>33</v>
      </c>
      <c r="C19" s="29" t="s">
        <v>28</v>
      </c>
      <c r="D19" s="30" t="s">
        <v>29</v>
      </c>
      <c r="E19" s="31">
        <v>47119</v>
      </c>
      <c r="F19" s="32">
        <v>7.5330000000000004</v>
      </c>
      <c r="G19" s="33">
        <f t="shared" si="0"/>
        <v>150.66</v>
      </c>
      <c r="H19" s="32">
        <v>20</v>
      </c>
      <c r="I19" s="34"/>
    </row>
    <row r="20" spans="1:9" ht="15.95" customHeight="1">
      <c r="A20" s="27">
        <v>15</v>
      </c>
      <c r="B20" s="28" t="s">
        <v>34</v>
      </c>
      <c r="C20" s="29" t="s">
        <v>10</v>
      </c>
      <c r="D20" s="30" t="s">
        <v>35</v>
      </c>
      <c r="E20" s="31">
        <v>45779</v>
      </c>
      <c r="F20" s="33">
        <v>44</v>
      </c>
      <c r="G20" s="33">
        <f t="shared" si="0"/>
        <v>924</v>
      </c>
      <c r="H20" s="32">
        <v>21</v>
      </c>
      <c r="I20" s="34">
        <v>104</v>
      </c>
    </row>
    <row r="21" spans="1:9" ht="15.95" customHeight="1">
      <c r="A21" s="27">
        <v>16</v>
      </c>
      <c r="B21" s="28" t="s">
        <v>36</v>
      </c>
      <c r="C21" s="29" t="s">
        <v>10</v>
      </c>
      <c r="D21" s="30" t="s">
        <v>35</v>
      </c>
      <c r="E21" s="31">
        <v>46447</v>
      </c>
      <c r="F21" s="32">
        <v>17.3</v>
      </c>
      <c r="G21" s="33">
        <f t="shared" si="0"/>
        <v>3183.2000000000003</v>
      </c>
      <c r="H21" s="32">
        <v>184</v>
      </c>
      <c r="I21" s="34">
        <v>920</v>
      </c>
    </row>
    <row r="22" spans="1:9" ht="15.95" customHeight="1">
      <c r="A22" s="27">
        <v>17</v>
      </c>
      <c r="B22" s="28" t="s">
        <v>37</v>
      </c>
      <c r="C22" s="29" t="s">
        <v>10</v>
      </c>
      <c r="D22" s="30" t="s">
        <v>38</v>
      </c>
      <c r="E22" s="31">
        <v>46419</v>
      </c>
      <c r="F22" s="32">
        <v>21.914000000000001</v>
      </c>
      <c r="G22" s="33">
        <f t="shared" ref="G22:G23" si="1">F22*H22-0.01</f>
        <v>43.818000000000005</v>
      </c>
      <c r="H22" s="32">
        <v>2</v>
      </c>
      <c r="I22" s="34">
        <v>20</v>
      </c>
    </row>
    <row r="23" spans="1:9" ht="15.95" customHeight="1">
      <c r="A23" s="27">
        <v>18</v>
      </c>
      <c r="B23" s="28" t="s">
        <v>37</v>
      </c>
      <c r="C23" s="29" t="s">
        <v>10</v>
      </c>
      <c r="D23" s="30" t="s">
        <v>38</v>
      </c>
      <c r="E23" s="31">
        <v>46419</v>
      </c>
      <c r="F23" s="32">
        <v>21.914000000000001</v>
      </c>
      <c r="G23" s="33">
        <f t="shared" si="1"/>
        <v>109.56</v>
      </c>
      <c r="H23" s="32">
        <v>5</v>
      </c>
      <c r="I23" s="34">
        <v>50</v>
      </c>
    </row>
    <row r="24" spans="1:9" ht="15.95" customHeight="1">
      <c r="A24" s="27">
        <v>19</v>
      </c>
      <c r="B24" s="28" t="s">
        <v>39</v>
      </c>
      <c r="C24" s="29" t="s">
        <v>10</v>
      </c>
      <c r="D24" s="30" t="s">
        <v>38</v>
      </c>
      <c r="E24" s="31">
        <v>46722</v>
      </c>
      <c r="F24" s="32">
        <v>27.07</v>
      </c>
      <c r="G24" s="33">
        <f t="shared" ref="G24:G47" si="2">F24*H24</f>
        <v>270.7</v>
      </c>
      <c r="H24" s="32">
        <v>10</v>
      </c>
      <c r="I24" s="34">
        <v>100</v>
      </c>
    </row>
    <row r="25" spans="1:9" ht="15.95" customHeight="1">
      <c r="A25" s="27">
        <v>20</v>
      </c>
      <c r="B25" s="28" t="s">
        <v>40</v>
      </c>
      <c r="C25" s="29" t="s">
        <v>16</v>
      </c>
      <c r="D25" s="30" t="s">
        <v>41</v>
      </c>
      <c r="E25" s="31">
        <v>46054</v>
      </c>
      <c r="F25" s="32">
        <v>21.19</v>
      </c>
      <c r="G25" s="32">
        <f t="shared" si="2"/>
        <v>42.38</v>
      </c>
      <c r="H25" s="32">
        <v>2</v>
      </c>
      <c r="I25" s="34">
        <v>20</v>
      </c>
    </row>
    <row r="26" spans="1:9" ht="15.95" customHeight="1">
      <c r="A26" s="27">
        <v>21</v>
      </c>
      <c r="B26" s="28" t="s">
        <v>42</v>
      </c>
      <c r="C26" s="29" t="s">
        <v>10</v>
      </c>
      <c r="D26" s="30" t="s">
        <v>43</v>
      </c>
      <c r="E26" s="35">
        <v>45962</v>
      </c>
      <c r="F26" s="33">
        <v>373.4</v>
      </c>
      <c r="G26" s="33">
        <f t="shared" si="2"/>
        <v>746.8</v>
      </c>
      <c r="H26" s="32">
        <v>2</v>
      </c>
      <c r="I26" s="34">
        <v>20</v>
      </c>
    </row>
    <row r="27" spans="1:9" ht="15.95" customHeight="1">
      <c r="A27" s="27">
        <v>22</v>
      </c>
      <c r="B27" s="28" t="s">
        <v>44</v>
      </c>
      <c r="C27" s="29"/>
      <c r="D27" s="30" t="s">
        <v>45</v>
      </c>
      <c r="E27" s="31">
        <v>45931</v>
      </c>
      <c r="F27" s="33">
        <v>24.716999999999999</v>
      </c>
      <c r="G27" s="32">
        <f t="shared" si="2"/>
        <v>346.03800000000001</v>
      </c>
      <c r="H27" s="32">
        <v>14</v>
      </c>
      <c r="I27" s="37">
        <v>70</v>
      </c>
    </row>
    <row r="28" spans="1:9" ht="15.95" customHeight="1">
      <c r="A28" s="27">
        <v>23</v>
      </c>
      <c r="B28" s="28" t="s">
        <v>46</v>
      </c>
      <c r="C28" s="29" t="s">
        <v>10</v>
      </c>
      <c r="D28" s="30" t="s">
        <v>47</v>
      </c>
      <c r="E28" s="31">
        <v>46023</v>
      </c>
      <c r="F28" s="32">
        <v>37.31</v>
      </c>
      <c r="G28" s="33">
        <f t="shared" si="2"/>
        <v>37.31</v>
      </c>
      <c r="H28" s="32">
        <v>1</v>
      </c>
      <c r="I28" s="37">
        <v>10</v>
      </c>
    </row>
    <row r="29" spans="1:9" ht="15.95" customHeight="1">
      <c r="A29" s="27">
        <v>24</v>
      </c>
      <c r="B29" s="28" t="s">
        <v>48</v>
      </c>
      <c r="C29" s="29" t="s">
        <v>10</v>
      </c>
      <c r="D29" s="30" t="s">
        <v>47</v>
      </c>
      <c r="E29" s="31">
        <v>46235</v>
      </c>
      <c r="F29" s="32">
        <v>38.840000000000003</v>
      </c>
      <c r="G29" s="33">
        <f t="shared" si="2"/>
        <v>116.52000000000001</v>
      </c>
      <c r="H29" s="32">
        <v>3</v>
      </c>
      <c r="I29" s="34">
        <v>29</v>
      </c>
    </row>
    <row r="30" spans="1:9" ht="15.95" customHeight="1">
      <c r="A30" s="27">
        <v>25</v>
      </c>
      <c r="B30" s="28" t="s">
        <v>49</v>
      </c>
      <c r="C30" s="29" t="s">
        <v>10</v>
      </c>
      <c r="D30" s="30" t="s">
        <v>50</v>
      </c>
      <c r="E30" s="35">
        <v>46082</v>
      </c>
      <c r="F30" s="32">
        <v>37.8673</v>
      </c>
      <c r="G30" s="33">
        <f t="shared" si="2"/>
        <v>454.4076</v>
      </c>
      <c r="H30" s="32">
        <v>12</v>
      </c>
      <c r="I30" s="34">
        <v>241</v>
      </c>
    </row>
    <row r="31" spans="1:9" ht="15.95" customHeight="1">
      <c r="A31" s="27">
        <v>26</v>
      </c>
      <c r="B31" s="28" t="s">
        <v>51</v>
      </c>
      <c r="C31" s="29" t="s">
        <v>10</v>
      </c>
      <c r="D31" s="30" t="s">
        <v>50</v>
      </c>
      <c r="E31" s="35">
        <v>46419</v>
      </c>
      <c r="F31" s="32">
        <v>37.229999999999997</v>
      </c>
      <c r="G31" s="33">
        <f t="shared" si="2"/>
        <v>781.82999999999993</v>
      </c>
      <c r="H31" s="32">
        <v>21</v>
      </c>
      <c r="I31" s="34">
        <v>406</v>
      </c>
    </row>
    <row r="32" spans="1:9" ht="15.95" customHeight="1">
      <c r="A32" s="27">
        <v>27</v>
      </c>
      <c r="B32" s="28" t="s">
        <v>53</v>
      </c>
      <c r="C32" s="29" t="s">
        <v>54</v>
      </c>
      <c r="D32" s="30" t="s">
        <v>55</v>
      </c>
      <c r="E32" s="35">
        <v>46113</v>
      </c>
      <c r="F32" s="38">
        <v>152.881666</v>
      </c>
      <c r="G32" s="33">
        <f t="shared" si="2"/>
        <v>4433.5683140000001</v>
      </c>
      <c r="H32" s="32">
        <v>29</v>
      </c>
      <c r="I32" s="34"/>
    </row>
    <row r="33" spans="1:9" ht="15.95" customHeight="1">
      <c r="A33" s="27">
        <v>28</v>
      </c>
      <c r="B33" s="28" t="s">
        <v>56</v>
      </c>
      <c r="C33" s="29" t="s">
        <v>10</v>
      </c>
      <c r="D33" s="30" t="s">
        <v>57</v>
      </c>
      <c r="E33" s="35">
        <v>46174</v>
      </c>
      <c r="F33" s="32">
        <v>11.3</v>
      </c>
      <c r="G33" s="33">
        <f t="shared" si="2"/>
        <v>45.2</v>
      </c>
      <c r="H33" s="32">
        <v>4</v>
      </c>
      <c r="I33" s="34">
        <v>40</v>
      </c>
    </row>
    <row r="34" spans="1:9" ht="15.95" customHeight="1">
      <c r="A34" s="27">
        <v>29</v>
      </c>
      <c r="B34" s="28" t="s">
        <v>58</v>
      </c>
      <c r="C34" s="29" t="s">
        <v>10</v>
      </c>
      <c r="D34" s="30" t="s">
        <v>52</v>
      </c>
      <c r="E34" s="35">
        <v>46692</v>
      </c>
      <c r="F34" s="32">
        <v>25.3</v>
      </c>
      <c r="G34" s="33">
        <f t="shared" si="2"/>
        <v>430.1</v>
      </c>
      <c r="H34" s="32">
        <v>17</v>
      </c>
      <c r="I34" s="34">
        <v>165</v>
      </c>
    </row>
    <row r="35" spans="1:9" ht="15.95" customHeight="1">
      <c r="A35" s="27">
        <v>30</v>
      </c>
      <c r="B35" s="28" t="s">
        <v>58</v>
      </c>
      <c r="C35" s="29" t="s">
        <v>10</v>
      </c>
      <c r="D35" s="30" t="s">
        <v>52</v>
      </c>
      <c r="E35" s="35">
        <v>46692</v>
      </c>
      <c r="F35" s="32">
        <v>25.3</v>
      </c>
      <c r="G35" s="33">
        <f t="shared" si="2"/>
        <v>50.6</v>
      </c>
      <c r="H35" s="32">
        <v>2</v>
      </c>
      <c r="I35" s="34">
        <v>17</v>
      </c>
    </row>
    <row r="36" spans="1:9" ht="15.95" customHeight="1">
      <c r="A36" s="27">
        <v>31</v>
      </c>
      <c r="B36" s="28" t="s">
        <v>59</v>
      </c>
      <c r="C36" s="29" t="s">
        <v>10</v>
      </c>
      <c r="D36" s="30" t="s">
        <v>52</v>
      </c>
      <c r="E36" s="35">
        <v>47150</v>
      </c>
      <c r="F36" s="32">
        <v>31.02</v>
      </c>
      <c r="G36" s="33">
        <f t="shared" si="2"/>
        <v>961.62</v>
      </c>
      <c r="H36" s="32">
        <v>31</v>
      </c>
      <c r="I36" s="34">
        <v>310</v>
      </c>
    </row>
    <row r="37" spans="1:9" ht="15.95" customHeight="1">
      <c r="A37" s="27">
        <v>32</v>
      </c>
      <c r="B37" s="28" t="s">
        <v>60</v>
      </c>
      <c r="C37" s="29" t="s">
        <v>10</v>
      </c>
      <c r="D37" s="30" t="s">
        <v>61</v>
      </c>
      <c r="E37" s="31">
        <v>46266</v>
      </c>
      <c r="F37" s="32">
        <v>90.63</v>
      </c>
      <c r="G37" s="33">
        <f t="shared" si="2"/>
        <v>271.89</v>
      </c>
      <c r="H37" s="32">
        <v>3</v>
      </c>
      <c r="I37" s="34">
        <v>29</v>
      </c>
    </row>
    <row r="38" spans="1:9" ht="15.95" customHeight="1">
      <c r="A38" s="27">
        <v>33</v>
      </c>
      <c r="B38" s="28" t="s">
        <v>60</v>
      </c>
      <c r="C38" s="29" t="s">
        <v>10</v>
      </c>
      <c r="D38" s="30" t="s">
        <v>61</v>
      </c>
      <c r="E38" s="31">
        <v>46266</v>
      </c>
      <c r="F38" s="32">
        <v>90.63</v>
      </c>
      <c r="G38" s="33">
        <f t="shared" si="2"/>
        <v>90.63</v>
      </c>
      <c r="H38" s="32">
        <v>1</v>
      </c>
      <c r="I38" s="34">
        <v>7</v>
      </c>
    </row>
    <row r="39" spans="1:9" ht="15.95" customHeight="1">
      <c r="A39" s="27">
        <v>34</v>
      </c>
      <c r="B39" s="28" t="s">
        <v>62</v>
      </c>
      <c r="C39" s="29" t="s">
        <v>10</v>
      </c>
      <c r="D39" s="30" t="s">
        <v>243</v>
      </c>
      <c r="E39" s="31">
        <v>45931</v>
      </c>
      <c r="F39" s="32">
        <v>41.815330000000003</v>
      </c>
      <c r="G39" s="33">
        <f t="shared" si="2"/>
        <v>250.89198000000002</v>
      </c>
      <c r="H39" s="32">
        <v>6</v>
      </c>
      <c r="I39" s="34">
        <v>180</v>
      </c>
    </row>
    <row r="40" spans="1:9" ht="15.95" customHeight="1">
      <c r="A40" s="27">
        <v>35</v>
      </c>
      <c r="B40" s="28" t="s">
        <v>63</v>
      </c>
      <c r="C40" s="29" t="s">
        <v>10</v>
      </c>
      <c r="D40" s="30" t="s">
        <v>52</v>
      </c>
      <c r="E40" s="31">
        <v>46539</v>
      </c>
      <c r="F40" s="32">
        <v>18.309999999999999</v>
      </c>
      <c r="G40" s="33">
        <f t="shared" si="2"/>
        <v>146.47999999999999</v>
      </c>
      <c r="H40" s="32">
        <v>8</v>
      </c>
      <c r="I40" s="34">
        <v>78</v>
      </c>
    </row>
    <row r="41" spans="1:9" ht="15.95" customHeight="1">
      <c r="A41" s="27">
        <v>36</v>
      </c>
      <c r="B41" s="28" t="s">
        <v>64</v>
      </c>
      <c r="C41" s="29" t="s">
        <v>10</v>
      </c>
      <c r="D41" s="30" t="s">
        <v>52</v>
      </c>
      <c r="E41" s="31">
        <v>46813</v>
      </c>
      <c r="F41" s="32">
        <v>22.34</v>
      </c>
      <c r="G41" s="33">
        <f t="shared" si="2"/>
        <v>446.8</v>
      </c>
      <c r="H41" s="32">
        <v>20</v>
      </c>
      <c r="I41" s="34">
        <v>200</v>
      </c>
    </row>
    <row r="42" spans="1:9" ht="15.95" customHeight="1">
      <c r="A42" s="27">
        <v>37</v>
      </c>
      <c r="B42" s="28" t="s">
        <v>65</v>
      </c>
      <c r="C42" s="29" t="s">
        <v>13</v>
      </c>
      <c r="D42" s="30" t="s">
        <v>66</v>
      </c>
      <c r="E42" s="31">
        <v>46935</v>
      </c>
      <c r="F42" s="32">
        <v>16.274699999999999</v>
      </c>
      <c r="G42" s="33">
        <f t="shared" si="2"/>
        <v>97.648200000000003</v>
      </c>
      <c r="H42" s="32">
        <v>6</v>
      </c>
      <c r="I42" s="34"/>
    </row>
    <row r="43" spans="1:9" ht="15.95" customHeight="1">
      <c r="A43" s="27">
        <v>38</v>
      </c>
      <c r="B43" s="28" t="s">
        <v>67</v>
      </c>
      <c r="C43" s="29" t="s">
        <v>10</v>
      </c>
      <c r="D43" s="30" t="s">
        <v>66</v>
      </c>
      <c r="E43" s="31">
        <v>46478</v>
      </c>
      <c r="F43" s="32">
        <v>17.66</v>
      </c>
      <c r="G43" s="33">
        <f t="shared" si="2"/>
        <v>706.4</v>
      </c>
      <c r="H43" s="32">
        <v>40</v>
      </c>
      <c r="I43" s="34"/>
    </row>
    <row r="44" spans="1:9" ht="15.95" customHeight="1">
      <c r="A44" s="27">
        <v>39</v>
      </c>
      <c r="B44" s="28" t="s">
        <v>68</v>
      </c>
      <c r="C44" s="29" t="s">
        <v>10</v>
      </c>
      <c r="D44" s="30" t="s">
        <v>69</v>
      </c>
      <c r="E44" s="35">
        <v>46327</v>
      </c>
      <c r="F44" s="32">
        <v>14.787000000000001</v>
      </c>
      <c r="G44" s="33">
        <f t="shared" si="2"/>
        <v>103.509</v>
      </c>
      <c r="H44" s="32">
        <v>7</v>
      </c>
      <c r="I44" s="34">
        <v>35</v>
      </c>
    </row>
    <row r="45" spans="1:9" ht="15.95" customHeight="1">
      <c r="A45" s="27">
        <v>40</v>
      </c>
      <c r="B45" s="28" t="s">
        <v>68</v>
      </c>
      <c r="C45" s="29" t="s">
        <v>10</v>
      </c>
      <c r="D45" s="30" t="s">
        <v>69</v>
      </c>
      <c r="E45" s="35">
        <v>46631</v>
      </c>
      <c r="F45" s="32">
        <v>21.77</v>
      </c>
      <c r="G45" s="33">
        <f t="shared" si="2"/>
        <v>21.77</v>
      </c>
      <c r="H45" s="32">
        <v>1</v>
      </c>
      <c r="I45" s="34">
        <v>4</v>
      </c>
    </row>
    <row r="46" spans="1:9" ht="15.95" customHeight="1">
      <c r="A46" s="27">
        <v>41</v>
      </c>
      <c r="B46" s="28" t="s">
        <v>70</v>
      </c>
      <c r="C46" s="29" t="s">
        <v>10</v>
      </c>
      <c r="D46" s="30" t="s">
        <v>71</v>
      </c>
      <c r="E46" s="31">
        <v>46357</v>
      </c>
      <c r="F46" s="32">
        <v>16.5</v>
      </c>
      <c r="G46" s="33">
        <f t="shared" si="2"/>
        <v>577.5</v>
      </c>
      <c r="H46" s="32">
        <v>35</v>
      </c>
      <c r="I46" s="34">
        <v>350</v>
      </c>
    </row>
    <row r="47" spans="1:9" ht="15.95" customHeight="1">
      <c r="A47" s="27">
        <v>42</v>
      </c>
      <c r="B47" s="28" t="s">
        <v>70</v>
      </c>
      <c r="C47" s="29" t="s">
        <v>10</v>
      </c>
      <c r="D47" s="30" t="s">
        <v>71</v>
      </c>
      <c r="E47" s="31">
        <v>46357</v>
      </c>
      <c r="F47" s="32">
        <v>16.5</v>
      </c>
      <c r="G47" s="33">
        <f t="shared" si="2"/>
        <v>99</v>
      </c>
      <c r="H47" s="32">
        <v>6</v>
      </c>
      <c r="I47" s="34">
        <v>52</v>
      </c>
    </row>
    <row r="48" spans="1:9" ht="15.95" customHeight="1">
      <c r="A48" s="27">
        <v>43</v>
      </c>
      <c r="B48" s="39" t="s">
        <v>72</v>
      </c>
      <c r="C48" s="29" t="s">
        <v>13</v>
      </c>
      <c r="D48" s="40" t="s">
        <v>73</v>
      </c>
      <c r="E48" s="31">
        <v>46023</v>
      </c>
      <c r="F48" s="33">
        <v>20.48</v>
      </c>
      <c r="G48" s="32">
        <f t="shared" ref="G48:G49" si="3">F48*H48-0.02</f>
        <v>573.42000000000007</v>
      </c>
      <c r="H48" s="32">
        <v>28</v>
      </c>
      <c r="I48" s="34"/>
    </row>
    <row r="49" spans="1:9" ht="15.95" customHeight="1">
      <c r="A49" s="27">
        <v>44</v>
      </c>
      <c r="B49" s="39" t="s">
        <v>72</v>
      </c>
      <c r="C49" s="29" t="s">
        <v>13</v>
      </c>
      <c r="D49" s="40" t="s">
        <v>73</v>
      </c>
      <c r="E49" s="31">
        <v>46023</v>
      </c>
      <c r="F49" s="33">
        <v>20.48</v>
      </c>
      <c r="G49" s="32">
        <f t="shared" si="3"/>
        <v>20.46</v>
      </c>
      <c r="H49" s="32">
        <v>1</v>
      </c>
      <c r="I49" s="34"/>
    </row>
    <row r="50" spans="1:9" ht="15.95" customHeight="1">
      <c r="A50" s="27">
        <v>45</v>
      </c>
      <c r="B50" s="28" t="s">
        <v>74</v>
      </c>
      <c r="C50" s="29" t="s">
        <v>13</v>
      </c>
      <c r="D50" s="30" t="s">
        <v>55</v>
      </c>
      <c r="E50" s="31">
        <v>46054</v>
      </c>
      <c r="F50" s="32">
        <v>69.849999999999994</v>
      </c>
      <c r="G50" s="33">
        <f t="shared" ref="G50:G62" si="4">F50*H50</f>
        <v>209.54999999999998</v>
      </c>
      <c r="H50" s="32">
        <v>3</v>
      </c>
      <c r="I50" s="34"/>
    </row>
    <row r="51" spans="1:9" ht="15.95" customHeight="1">
      <c r="A51" s="27">
        <v>46</v>
      </c>
      <c r="B51" s="28" t="s">
        <v>75</v>
      </c>
      <c r="C51" s="29" t="s">
        <v>13</v>
      </c>
      <c r="D51" s="30" t="s">
        <v>76</v>
      </c>
      <c r="E51" s="31">
        <v>46388</v>
      </c>
      <c r="F51" s="32">
        <v>28.37</v>
      </c>
      <c r="G51" s="32">
        <f t="shared" si="4"/>
        <v>198.59</v>
      </c>
      <c r="H51" s="32">
        <v>7</v>
      </c>
      <c r="I51" s="34"/>
    </row>
    <row r="52" spans="1:9" ht="15.95" customHeight="1">
      <c r="A52" s="27">
        <v>47</v>
      </c>
      <c r="B52" s="28" t="s">
        <v>77</v>
      </c>
      <c r="C52" s="29" t="s">
        <v>78</v>
      </c>
      <c r="D52" s="30" t="s">
        <v>79</v>
      </c>
      <c r="E52" s="31">
        <v>45717</v>
      </c>
      <c r="F52" s="33">
        <v>260</v>
      </c>
      <c r="G52" s="33">
        <f t="shared" si="4"/>
        <v>260</v>
      </c>
      <c r="H52" s="32">
        <v>1</v>
      </c>
      <c r="I52" s="41">
        <v>0.2</v>
      </c>
    </row>
    <row r="53" spans="1:9" ht="15.95" customHeight="1">
      <c r="A53" s="27">
        <v>48</v>
      </c>
      <c r="B53" s="28" t="s">
        <v>80</v>
      </c>
      <c r="C53" s="29" t="s">
        <v>13</v>
      </c>
      <c r="D53" s="30" t="s">
        <v>73</v>
      </c>
      <c r="E53" s="35">
        <v>46784</v>
      </c>
      <c r="F53" s="33">
        <v>27</v>
      </c>
      <c r="G53" s="33">
        <f t="shared" si="4"/>
        <v>10557</v>
      </c>
      <c r="H53" s="32">
        <v>391</v>
      </c>
      <c r="I53" s="34"/>
    </row>
    <row r="54" spans="1:9" ht="15.95" customHeight="1">
      <c r="A54" s="27">
        <v>49</v>
      </c>
      <c r="B54" s="28" t="s">
        <v>80</v>
      </c>
      <c r="C54" s="29" t="s">
        <v>13</v>
      </c>
      <c r="D54" s="30" t="s">
        <v>73</v>
      </c>
      <c r="E54" s="31">
        <v>46784</v>
      </c>
      <c r="F54" s="33">
        <v>27</v>
      </c>
      <c r="G54" s="33">
        <f t="shared" si="4"/>
        <v>108</v>
      </c>
      <c r="H54" s="32">
        <v>4</v>
      </c>
      <c r="I54" s="34"/>
    </row>
    <row r="55" spans="1:9" ht="15.95" customHeight="1">
      <c r="A55" s="27">
        <v>50</v>
      </c>
      <c r="B55" s="28" t="s">
        <v>81</v>
      </c>
      <c r="C55" s="29" t="s">
        <v>28</v>
      </c>
      <c r="D55" s="30" t="s">
        <v>61</v>
      </c>
      <c r="E55" s="31">
        <v>46784</v>
      </c>
      <c r="F55" s="33">
        <v>26.96</v>
      </c>
      <c r="G55" s="32">
        <f t="shared" si="4"/>
        <v>26.96</v>
      </c>
      <c r="H55" s="32">
        <v>1</v>
      </c>
      <c r="I55" s="34">
        <v>8</v>
      </c>
    </row>
    <row r="56" spans="1:9" ht="15.95" customHeight="1">
      <c r="A56" s="27">
        <v>51</v>
      </c>
      <c r="B56" s="28" t="s">
        <v>82</v>
      </c>
      <c r="C56" s="29" t="s">
        <v>54</v>
      </c>
      <c r="D56" s="30" t="s">
        <v>55</v>
      </c>
      <c r="E56" s="42">
        <v>46113</v>
      </c>
      <c r="F56" s="38">
        <v>26.364660000000001</v>
      </c>
      <c r="G56" s="33">
        <f t="shared" si="4"/>
        <v>764.57514000000003</v>
      </c>
      <c r="H56" s="32">
        <v>29</v>
      </c>
      <c r="I56" s="34"/>
    </row>
    <row r="57" spans="1:9" ht="15.95" customHeight="1">
      <c r="A57" s="27">
        <v>52</v>
      </c>
      <c r="B57" s="28" t="s">
        <v>83</v>
      </c>
      <c r="C57" s="29" t="s">
        <v>13</v>
      </c>
      <c r="D57" s="30" t="s">
        <v>84</v>
      </c>
      <c r="E57" s="42">
        <v>45778</v>
      </c>
      <c r="F57" s="32">
        <v>94.16</v>
      </c>
      <c r="G57" s="33">
        <f t="shared" si="4"/>
        <v>94.16</v>
      </c>
      <c r="H57" s="32">
        <v>1</v>
      </c>
      <c r="I57" s="34"/>
    </row>
    <row r="58" spans="1:9" ht="15.95" customHeight="1">
      <c r="A58" s="27">
        <v>53</v>
      </c>
      <c r="B58" s="28" t="s">
        <v>85</v>
      </c>
      <c r="C58" s="29" t="s">
        <v>13</v>
      </c>
      <c r="D58" s="30" t="s">
        <v>86</v>
      </c>
      <c r="E58" s="31">
        <v>45809</v>
      </c>
      <c r="F58" s="32">
        <v>52.954300000000003</v>
      </c>
      <c r="G58" s="33">
        <f t="shared" si="4"/>
        <v>52.954300000000003</v>
      </c>
      <c r="H58" s="32">
        <v>1</v>
      </c>
      <c r="I58" s="34"/>
    </row>
    <row r="59" spans="1:9" ht="15.95" customHeight="1">
      <c r="A59" s="27">
        <v>54</v>
      </c>
      <c r="B59" s="28" t="s">
        <v>87</v>
      </c>
      <c r="C59" s="29" t="s">
        <v>13</v>
      </c>
      <c r="D59" s="30" t="s">
        <v>88</v>
      </c>
      <c r="E59" s="35">
        <v>45992</v>
      </c>
      <c r="F59" s="32">
        <v>96.77</v>
      </c>
      <c r="G59" s="33">
        <f t="shared" si="4"/>
        <v>96.77</v>
      </c>
      <c r="H59" s="32">
        <v>1</v>
      </c>
      <c r="I59" s="34"/>
    </row>
    <row r="60" spans="1:9" ht="15.95" customHeight="1">
      <c r="A60" s="27">
        <v>55</v>
      </c>
      <c r="B60" s="28" t="s">
        <v>89</v>
      </c>
      <c r="C60" s="29" t="s">
        <v>90</v>
      </c>
      <c r="D60" s="30" t="s">
        <v>91</v>
      </c>
      <c r="E60" s="31">
        <v>45870</v>
      </c>
      <c r="F60" s="33">
        <v>14.552</v>
      </c>
      <c r="G60" s="33">
        <f t="shared" si="4"/>
        <v>14.552</v>
      </c>
      <c r="H60" s="32">
        <v>1</v>
      </c>
      <c r="I60" s="34">
        <v>50</v>
      </c>
    </row>
    <row r="61" spans="1:9" ht="15.95" customHeight="1">
      <c r="A61" s="27">
        <v>56</v>
      </c>
      <c r="B61" s="28" t="s">
        <v>92</v>
      </c>
      <c r="C61" s="29" t="s">
        <v>10</v>
      </c>
      <c r="D61" s="30" t="s">
        <v>91</v>
      </c>
      <c r="E61" s="31">
        <v>46327</v>
      </c>
      <c r="F61" s="32">
        <v>16.48</v>
      </c>
      <c r="G61" s="33">
        <f t="shared" si="4"/>
        <v>49.44</v>
      </c>
      <c r="H61" s="32">
        <v>3</v>
      </c>
      <c r="I61" s="34">
        <v>150</v>
      </c>
    </row>
    <row r="62" spans="1:9" ht="15.95" customHeight="1">
      <c r="A62" s="27">
        <v>57</v>
      </c>
      <c r="B62" s="28" t="s">
        <v>93</v>
      </c>
      <c r="C62" s="29" t="s">
        <v>10</v>
      </c>
      <c r="D62" s="30" t="s">
        <v>94</v>
      </c>
      <c r="E62" s="31">
        <v>46357</v>
      </c>
      <c r="F62" s="32">
        <v>45.143000000000001</v>
      </c>
      <c r="G62" s="32">
        <f t="shared" si="4"/>
        <v>180.572</v>
      </c>
      <c r="H62" s="32">
        <v>4</v>
      </c>
      <c r="I62" s="34">
        <v>80</v>
      </c>
    </row>
    <row r="63" spans="1:9" ht="15.95" customHeight="1">
      <c r="A63" s="27">
        <v>58</v>
      </c>
      <c r="B63" s="28" t="s">
        <v>95</v>
      </c>
      <c r="C63" s="29" t="s">
        <v>10</v>
      </c>
      <c r="D63" s="30" t="s">
        <v>69</v>
      </c>
      <c r="E63" s="31">
        <v>46235</v>
      </c>
      <c r="F63" s="33">
        <v>71.018000000000001</v>
      </c>
      <c r="G63" s="33">
        <f t="shared" ref="G63:G65" si="5">F63*H63-0.01</f>
        <v>355.08000000000004</v>
      </c>
      <c r="H63" s="32">
        <v>5</v>
      </c>
      <c r="I63" s="34">
        <v>25</v>
      </c>
    </row>
    <row r="64" spans="1:9" ht="15.95" customHeight="1">
      <c r="A64" s="27">
        <v>59</v>
      </c>
      <c r="B64" s="28" t="s">
        <v>96</v>
      </c>
      <c r="C64" s="29" t="s">
        <v>10</v>
      </c>
      <c r="D64" s="30" t="s">
        <v>69</v>
      </c>
      <c r="E64" s="31">
        <v>46235</v>
      </c>
      <c r="F64" s="32">
        <v>71.02</v>
      </c>
      <c r="G64" s="33">
        <f t="shared" si="5"/>
        <v>142.03</v>
      </c>
      <c r="H64" s="32">
        <v>2</v>
      </c>
      <c r="I64" s="34">
        <v>8</v>
      </c>
    </row>
    <row r="65" spans="1:9" ht="15.95" customHeight="1">
      <c r="A65" s="27">
        <v>60</v>
      </c>
      <c r="B65" s="28" t="s">
        <v>97</v>
      </c>
      <c r="C65" s="29" t="s">
        <v>13</v>
      </c>
      <c r="D65" s="30" t="s">
        <v>76</v>
      </c>
      <c r="E65" s="31">
        <v>45901</v>
      </c>
      <c r="F65" s="32">
        <v>8.4700000000000006</v>
      </c>
      <c r="G65" s="33">
        <f t="shared" si="5"/>
        <v>8.4600000000000009</v>
      </c>
      <c r="H65" s="32">
        <v>1</v>
      </c>
      <c r="I65" s="34"/>
    </row>
    <row r="66" spans="1:9" ht="15.95" customHeight="1">
      <c r="A66" s="27">
        <v>61</v>
      </c>
      <c r="B66" s="28" t="s">
        <v>98</v>
      </c>
      <c r="C66" s="43" t="s">
        <v>13</v>
      </c>
      <c r="D66" s="30" t="s">
        <v>99</v>
      </c>
      <c r="E66" s="31">
        <v>46447</v>
      </c>
      <c r="F66" s="32">
        <v>15.13</v>
      </c>
      <c r="G66" s="33">
        <f t="shared" ref="G66:G67" si="6">F66*H66</f>
        <v>90.78</v>
      </c>
      <c r="H66" s="32">
        <v>6</v>
      </c>
      <c r="I66" s="44"/>
    </row>
    <row r="67" spans="1:9" ht="15.95" customHeight="1">
      <c r="A67" s="27">
        <v>62</v>
      </c>
      <c r="B67" s="39" t="s">
        <v>100</v>
      </c>
      <c r="C67" s="43" t="s">
        <v>101</v>
      </c>
      <c r="D67" s="40" t="s">
        <v>102</v>
      </c>
      <c r="E67" s="31">
        <v>45870</v>
      </c>
      <c r="F67" s="32">
        <v>3294.7761</v>
      </c>
      <c r="G67" s="33">
        <f t="shared" si="6"/>
        <v>95548.506900000008</v>
      </c>
      <c r="H67" s="32">
        <v>29</v>
      </c>
      <c r="I67" s="44">
        <v>2900</v>
      </c>
    </row>
    <row r="68" spans="1:9" ht="15.95" customHeight="1">
      <c r="A68" s="27">
        <v>63</v>
      </c>
      <c r="B68" s="39" t="s">
        <v>103</v>
      </c>
      <c r="C68" s="43" t="s">
        <v>104</v>
      </c>
      <c r="D68" s="40"/>
      <c r="E68" s="31">
        <v>46174</v>
      </c>
      <c r="F68" s="33">
        <v>2.3679999999999999</v>
      </c>
      <c r="G68" s="33"/>
      <c r="H68" s="32">
        <v>890</v>
      </c>
      <c r="I68" s="44"/>
    </row>
    <row r="69" spans="1:9" ht="15.95" customHeight="1">
      <c r="A69" s="27">
        <v>64</v>
      </c>
      <c r="B69" s="39" t="s">
        <v>105</v>
      </c>
      <c r="C69" s="43"/>
      <c r="D69" s="40"/>
      <c r="E69" s="31"/>
      <c r="F69" s="33">
        <v>80</v>
      </c>
      <c r="G69" s="33">
        <f t="shared" ref="G69:G122" si="7">F69*H69</f>
        <v>2320</v>
      </c>
      <c r="H69" s="32">
        <v>29</v>
      </c>
      <c r="I69" s="44"/>
    </row>
    <row r="70" spans="1:9" ht="24.75">
      <c r="A70" s="27">
        <v>65</v>
      </c>
      <c r="B70" s="39" t="s">
        <v>106</v>
      </c>
      <c r="C70" s="43"/>
      <c r="D70" s="40" t="s">
        <v>107</v>
      </c>
      <c r="E70" s="31">
        <v>45931</v>
      </c>
      <c r="F70" s="33">
        <v>600</v>
      </c>
      <c r="G70" s="33">
        <f t="shared" si="7"/>
        <v>2400</v>
      </c>
      <c r="H70" s="32">
        <v>4</v>
      </c>
      <c r="I70" s="44">
        <v>40</v>
      </c>
    </row>
    <row r="71" spans="1:9" ht="15">
      <c r="A71" s="27">
        <v>66</v>
      </c>
      <c r="B71" s="45" t="s">
        <v>108</v>
      </c>
      <c r="C71" s="43"/>
      <c r="D71" s="40" t="s">
        <v>109</v>
      </c>
      <c r="E71" s="31">
        <v>46113</v>
      </c>
      <c r="F71" s="33">
        <v>850</v>
      </c>
      <c r="G71" s="33">
        <f t="shared" si="7"/>
        <v>6800</v>
      </c>
      <c r="H71" s="32">
        <v>8</v>
      </c>
      <c r="I71" s="44">
        <v>735</v>
      </c>
    </row>
    <row r="72" spans="1:9" ht="32.25" customHeight="1">
      <c r="A72" s="27">
        <v>67</v>
      </c>
      <c r="B72" s="39" t="s">
        <v>110</v>
      </c>
      <c r="C72" s="43" t="s">
        <v>104</v>
      </c>
      <c r="D72" s="30"/>
      <c r="E72" s="31">
        <v>46357</v>
      </c>
      <c r="F72" s="32">
        <v>2.8</v>
      </c>
      <c r="G72" s="33">
        <f t="shared" si="7"/>
        <v>1400</v>
      </c>
      <c r="H72" s="32">
        <v>500</v>
      </c>
      <c r="I72" s="37"/>
    </row>
    <row r="73" spans="1:9" ht="15.95" customHeight="1">
      <c r="A73" s="27">
        <v>68</v>
      </c>
      <c r="B73" s="39" t="s">
        <v>111</v>
      </c>
      <c r="C73" s="43" t="s">
        <v>104</v>
      </c>
      <c r="D73" s="30"/>
      <c r="E73" s="31">
        <v>46327</v>
      </c>
      <c r="F73" s="32">
        <v>1.55</v>
      </c>
      <c r="G73" s="33">
        <f t="shared" si="7"/>
        <v>1590.3</v>
      </c>
      <c r="H73" s="32">
        <v>1026</v>
      </c>
      <c r="I73" s="37"/>
    </row>
    <row r="74" spans="1:9" ht="15.95" customHeight="1">
      <c r="A74" s="27">
        <v>69</v>
      </c>
      <c r="B74" s="39" t="s">
        <v>112</v>
      </c>
      <c r="C74" s="43" t="s">
        <v>104</v>
      </c>
      <c r="D74" s="30"/>
      <c r="E74" s="31">
        <v>46023</v>
      </c>
      <c r="F74" s="32">
        <v>15.94</v>
      </c>
      <c r="G74" s="32">
        <f t="shared" si="7"/>
        <v>366.62</v>
      </c>
      <c r="H74" s="32">
        <v>23</v>
      </c>
      <c r="I74" s="37"/>
    </row>
    <row r="75" spans="1:9" ht="15.95" customHeight="1">
      <c r="A75" s="27">
        <v>70</v>
      </c>
      <c r="B75" s="46" t="s">
        <v>113</v>
      </c>
      <c r="C75" s="43" t="s">
        <v>104</v>
      </c>
      <c r="D75" s="30"/>
      <c r="E75" s="31">
        <v>46023</v>
      </c>
      <c r="F75" s="32">
        <v>31.55</v>
      </c>
      <c r="G75" s="33">
        <f t="shared" si="7"/>
        <v>63.1</v>
      </c>
      <c r="H75" s="32">
        <v>2</v>
      </c>
      <c r="I75" s="37"/>
    </row>
    <row r="76" spans="1:9" ht="15.95" customHeight="1">
      <c r="A76" s="27">
        <v>71</v>
      </c>
      <c r="B76" s="46" t="s">
        <v>114</v>
      </c>
      <c r="C76" s="43" t="s">
        <v>104</v>
      </c>
      <c r="D76" s="30"/>
      <c r="E76" s="31">
        <v>46023</v>
      </c>
      <c r="F76" s="32">
        <v>53.39</v>
      </c>
      <c r="G76" s="33">
        <f t="shared" si="7"/>
        <v>53.39</v>
      </c>
      <c r="H76" s="32">
        <v>1</v>
      </c>
      <c r="I76" s="37"/>
    </row>
    <row r="77" spans="1:9" ht="30.75" customHeight="1">
      <c r="A77" s="27">
        <v>72</v>
      </c>
      <c r="B77" s="46" t="s">
        <v>115</v>
      </c>
      <c r="C77" s="43" t="s">
        <v>104</v>
      </c>
      <c r="D77" s="30"/>
      <c r="E77" s="31">
        <v>46357</v>
      </c>
      <c r="F77" s="33">
        <v>5</v>
      </c>
      <c r="G77" s="33">
        <f t="shared" si="7"/>
        <v>125</v>
      </c>
      <c r="H77" s="32">
        <v>25</v>
      </c>
      <c r="I77" s="37"/>
    </row>
    <row r="78" spans="1:9" ht="15.95" customHeight="1">
      <c r="A78" s="27">
        <v>73</v>
      </c>
      <c r="B78" s="46" t="s">
        <v>116</v>
      </c>
      <c r="C78" s="47" t="s">
        <v>104</v>
      </c>
      <c r="D78" s="30"/>
      <c r="E78" s="31"/>
      <c r="F78" s="32">
        <v>7.46</v>
      </c>
      <c r="G78" s="33">
        <f t="shared" si="7"/>
        <v>141.74</v>
      </c>
      <c r="H78" s="32">
        <v>19</v>
      </c>
      <c r="I78" s="37"/>
    </row>
    <row r="79" spans="1:9" ht="15.95" customHeight="1">
      <c r="A79" s="27">
        <v>74</v>
      </c>
      <c r="B79" s="46" t="s">
        <v>116</v>
      </c>
      <c r="C79" s="47" t="s">
        <v>104</v>
      </c>
      <c r="D79" s="30"/>
      <c r="E79" s="31"/>
      <c r="F79" s="32">
        <v>7.58</v>
      </c>
      <c r="G79" s="33">
        <f t="shared" si="7"/>
        <v>7.58</v>
      </c>
      <c r="H79" s="32">
        <v>1</v>
      </c>
      <c r="I79" s="37"/>
    </row>
    <row r="80" spans="1:9" ht="15.95" customHeight="1">
      <c r="A80" s="27">
        <v>75</v>
      </c>
      <c r="B80" s="28" t="s">
        <v>117</v>
      </c>
      <c r="C80" s="47" t="s">
        <v>104</v>
      </c>
      <c r="D80" s="30"/>
      <c r="E80" s="31">
        <v>47939</v>
      </c>
      <c r="F80" s="32">
        <v>8.24</v>
      </c>
      <c r="G80" s="33">
        <f t="shared" si="7"/>
        <v>181.28</v>
      </c>
      <c r="H80" s="32">
        <v>22</v>
      </c>
      <c r="I80" s="37"/>
    </row>
    <row r="81" spans="1:9" ht="32.25" customHeight="1">
      <c r="A81" s="27">
        <v>76</v>
      </c>
      <c r="B81" s="36" t="s">
        <v>118</v>
      </c>
      <c r="C81" s="43" t="s">
        <v>104</v>
      </c>
      <c r="D81" s="30"/>
      <c r="E81" s="31">
        <v>64193</v>
      </c>
      <c r="F81" s="32">
        <v>21.2</v>
      </c>
      <c r="G81" s="33">
        <f t="shared" si="7"/>
        <v>2332</v>
      </c>
      <c r="H81" s="32">
        <v>110</v>
      </c>
      <c r="I81" s="37"/>
    </row>
    <row r="82" spans="1:9" ht="15.75" customHeight="1">
      <c r="A82" s="27">
        <v>77</v>
      </c>
      <c r="B82" s="36" t="s">
        <v>119</v>
      </c>
      <c r="C82" s="43" t="s">
        <v>104</v>
      </c>
      <c r="D82" s="30"/>
      <c r="E82" s="31">
        <v>46447</v>
      </c>
      <c r="F82" s="32">
        <v>11.15</v>
      </c>
      <c r="G82" s="32">
        <f t="shared" si="7"/>
        <v>903.15</v>
      </c>
      <c r="H82" s="32">
        <v>81</v>
      </c>
      <c r="I82" s="37"/>
    </row>
    <row r="83" spans="1:9" ht="29.25" customHeight="1">
      <c r="A83" s="27">
        <v>78</v>
      </c>
      <c r="B83" s="36" t="s">
        <v>120</v>
      </c>
      <c r="C83" s="43" t="s">
        <v>104</v>
      </c>
      <c r="D83" s="30" t="s">
        <v>109</v>
      </c>
      <c r="E83" s="31"/>
      <c r="F83" s="32">
        <v>3.75</v>
      </c>
      <c r="G83" s="33">
        <f t="shared" si="7"/>
        <v>5550</v>
      </c>
      <c r="H83" s="32">
        <v>1480</v>
      </c>
      <c r="I83" s="37"/>
    </row>
    <row r="84" spans="1:9" ht="15.75" customHeight="1">
      <c r="A84" s="27">
        <v>79</v>
      </c>
      <c r="B84" s="36" t="s">
        <v>121</v>
      </c>
      <c r="C84" s="43" t="s">
        <v>104</v>
      </c>
      <c r="D84" s="30"/>
      <c r="E84" s="31">
        <v>46235</v>
      </c>
      <c r="F84" s="32">
        <v>3.8519999999999999</v>
      </c>
      <c r="G84" s="33">
        <f t="shared" si="7"/>
        <v>6933.5999999999995</v>
      </c>
      <c r="H84" s="32">
        <v>1800</v>
      </c>
      <c r="I84" s="37"/>
    </row>
    <row r="85" spans="1:9" ht="30">
      <c r="A85" s="27">
        <v>80</v>
      </c>
      <c r="B85" s="36" t="s">
        <v>122</v>
      </c>
      <c r="C85" s="43" t="s">
        <v>104</v>
      </c>
      <c r="D85" s="30" t="s">
        <v>123</v>
      </c>
      <c r="E85" s="31"/>
      <c r="F85" s="32">
        <v>0.33</v>
      </c>
      <c r="G85" s="33">
        <f t="shared" si="7"/>
        <v>640.20000000000005</v>
      </c>
      <c r="H85" s="32">
        <v>1940</v>
      </c>
      <c r="I85" s="37"/>
    </row>
    <row r="86" spans="1:9" ht="15">
      <c r="A86" s="27">
        <v>81</v>
      </c>
      <c r="B86" s="36" t="s">
        <v>124</v>
      </c>
      <c r="C86" s="43" t="s">
        <v>104</v>
      </c>
      <c r="D86" s="30"/>
      <c r="E86" s="31"/>
      <c r="F86" s="32">
        <v>57.37</v>
      </c>
      <c r="G86" s="32">
        <f t="shared" si="7"/>
        <v>2294.7999999999997</v>
      </c>
      <c r="H86" s="32">
        <v>40</v>
      </c>
      <c r="I86" s="34"/>
    </row>
    <row r="87" spans="1:9" ht="15">
      <c r="A87" s="27">
        <v>82</v>
      </c>
      <c r="B87" s="36" t="s">
        <v>125</v>
      </c>
      <c r="C87" s="43" t="s">
        <v>104</v>
      </c>
      <c r="D87" s="30"/>
      <c r="E87" s="31">
        <v>45992</v>
      </c>
      <c r="F87" s="32">
        <v>0.48</v>
      </c>
      <c r="G87" s="33">
        <f t="shared" si="7"/>
        <v>7953.5999999999995</v>
      </c>
      <c r="H87" s="32">
        <v>16570</v>
      </c>
      <c r="I87" s="34"/>
    </row>
    <row r="88" spans="1:9" ht="16.5" customHeight="1">
      <c r="A88" s="27">
        <v>83</v>
      </c>
      <c r="B88" s="36" t="s">
        <v>126</v>
      </c>
      <c r="C88" s="43" t="s">
        <v>10</v>
      </c>
      <c r="D88" s="30" t="s">
        <v>109</v>
      </c>
      <c r="E88" s="31"/>
      <c r="F88" s="32">
        <v>45</v>
      </c>
      <c r="G88" s="33">
        <f t="shared" si="7"/>
        <v>180</v>
      </c>
      <c r="H88" s="32">
        <v>4</v>
      </c>
      <c r="I88" s="37">
        <v>322</v>
      </c>
    </row>
    <row r="89" spans="1:9" ht="30" customHeight="1">
      <c r="A89" s="27">
        <v>84</v>
      </c>
      <c r="B89" s="36" t="s">
        <v>127</v>
      </c>
      <c r="C89" s="43" t="s">
        <v>128</v>
      </c>
      <c r="D89" s="30"/>
      <c r="E89" s="31">
        <v>46388</v>
      </c>
      <c r="F89" s="32">
        <v>9.75</v>
      </c>
      <c r="G89" s="33">
        <f t="shared" si="7"/>
        <v>15639</v>
      </c>
      <c r="H89" s="32">
        <v>1604</v>
      </c>
      <c r="I89" s="37"/>
    </row>
    <row r="90" spans="1:9" ht="31.5" customHeight="1">
      <c r="A90" s="27">
        <v>85</v>
      </c>
      <c r="B90" s="36" t="s">
        <v>129</v>
      </c>
      <c r="C90" s="43" t="s">
        <v>128</v>
      </c>
      <c r="D90" s="30"/>
      <c r="E90" s="35">
        <v>46327</v>
      </c>
      <c r="F90" s="33">
        <v>5.2</v>
      </c>
      <c r="G90" s="33">
        <f t="shared" si="7"/>
        <v>25792</v>
      </c>
      <c r="H90" s="32">
        <v>4960</v>
      </c>
      <c r="I90" s="37"/>
    </row>
    <row r="91" spans="1:9" ht="30">
      <c r="A91" s="27">
        <v>86</v>
      </c>
      <c r="B91" s="36" t="s">
        <v>130</v>
      </c>
      <c r="C91" s="43" t="s">
        <v>128</v>
      </c>
      <c r="D91" s="30"/>
      <c r="E91" s="31">
        <v>46357</v>
      </c>
      <c r="F91" s="33">
        <v>1.8855999999999999</v>
      </c>
      <c r="G91" s="33">
        <f t="shared" si="7"/>
        <v>867.37599999999998</v>
      </c>
      <c r="H91" s="32">
        <v>460</v>
      </c>
      <c r="I91" s="37"/>
    </row>
    <row r="92" spans="1:9" ht="15.75" customHeight="1">
      <c r="A92" s="27">
        <v>87</v>
      </c>
      <c r="B92" s="36" t="s">
        <v>131</v>
      </c>
      <c r="C92" s="43" t="s">
        <v>104</v>
      </c>
      <c r="D92" s="30"/>
      <c r="E92" s="31">
        <v>46023</v>
      </c>
      <c r="F92" s="33">
        <v>1.1000000000000001</v>
      </c>
      <c r="G92" s="33">
        <f t="shared" si="7"/>
        <v>2568.5</v>
      </c>
      <c r="H92" s="32">
        <v>2335</v>
      </c>
      <c r="I92" s="37"/>
    </row>
    <row r="93" spans="1:9" ht="15.95" customHeight="1">
      <c r="A93" s="27">
        <v>88</v>
      </c>
      <c r="B93" s="36" t="s">
        <v>132</v>
      </c>
      <c r="C93" s="43" t="s">
        <v>104</v>
      </c>
      <c r="D93" s="30"/>
      <c r="E93" s="31">
        <v>46419</v>
      </c>
      <c r="F93" s="33">
        <v>79</v>
      </c>
      <c r="G93" s="33">
        <f t="shared" si="7"/>
        <v>7110</v>
      </c>
      <c r="H93" s="32">
        <v>90</v>
      </c>
      <c r="I93" s="37"/>
    </row>
    <row r="94" spans="1:9" ht="15.95" customHeight="1">
      <c r="A94" s="27">
        <v>89</v>
      </c>
      <c r="B94" s="36" t="s">
        <v>133</v>
      </c>
      <c r="C94" s="43" t="s">
        <v>104</v>
      </c>
      <c r="D94" s="30"/>
      <c r="E94" s="31">
        <v>46023</v>
      </c>
      <c r="F94" s="32">
        <v>59.52</v>
      </c>
      <c r="G94" s="33">
        <f t="shared" si="7"/>
        <v>7678.0800000000008</v>
      </c>
      <c r="H94" s="32">
        <v>129</v>
      </c>
      <c r="I94" s="37"/>
    </row>
    <row r="95" spans="1:9" ht="15.95" customHeight="1">
      <c r="A95" s="27">
        <v>90</v>
      </c>
      <c r="B95" s="36" t="s">
        <v>134</v>
      </c>
      <c r="C95" s="43" t="s">
        <v>104</v>
      </c>
      <c r="D95" s="30"/>
      <c r="E95" s="31"/>
      <c r="F95" s="33">
        <v>1</v>
      </c>
      <c r="G95" s="33">
        <f t="shared" si="7"/>
        <v>1253</v>
      </c>
      <c r="H95" s="32">
        <v>1253</v>
      </c>
      <c r="I95" s="37"/>
    </row>
    <row r="96" spans="1:9" ht="15.95" customHeight="1">
      <c r="A96" s="27">
        <v>91</v>
      </c>
      <c r="B96" s="36" t="s">
        <v>135</v>
      </c>
      <c r="C96" s="43" t="s">
        <v>104</v>
      </c>
      <c r="D96" s="30"/>
      <c r="E96" s="31">
        <v>46296</v>
      </c>
      <c r="F96" s="32">
        <v>0.89</v>
      </c>
      <c r="G96" s="33">
        <f t="shared" si="7"/>
        <v>2147.5700000000002</v>
      </c>
      <c r="H96" s="32">
        <v>2413</v>
      </c>
      <c r="I96" s="37"/>
    </row>
    <row r="97" spans="1:9" ht="15.95" customHeight="1">
      <c r="A97" s="27">
        <v>92</v>
      </c>
      <c r="B97" s="36" t="s">
        <v>136</v>
      </c>
      <c r="C97" s="43" t="s">
        <v>104</v>
      </c>
      <c r="D97" s="30"/>
      <c r="E97" s="31">
        <v>46874</v>
      </c>
      <c r="F97" s="32">
        <v>1.65</v>
      </c>
      <c r="G97" s="32">
        <f t="shared" si="7"/>
        <v>6578.5499999999993</v>
      </c>
      <c r="H97" s="32">
        <v>3987</v>
      </c>
      <c r="I97" s="37"/>
    </row>
    <row r="98" spans="1:9" ht="15.95" customHeight="1">
      <c r="A98" s="27">
        <v>93</v>
      </c>
      <c r="B98" s="36" t="s">
        <v>137</v>
      </c>
      <c r="C98" s="43" t="s">
        <v>104</v>
      </c>
      <c r="D98" s="30"/>
      <c r="E98" s="31"/>
      <c r="F98" s="32">
        <v>11.984</v>
      </c>
      <c r="G98" s="33">
        <f t="shared" si="7"/>
        <v>1617.84</v>
      </c>
      <c r="H98" s="32">
        <v>135</v>
      </c>
      <c r="I98" s="37"/>
    </row>
    <row r="99" spans="1:9" ht="15.95" customHeight="1">
      <c r="A99" s="27">
        <v>94</v>
      </c>
      <c r="B99" s="36" t="s">
        <v>138</v>
      </c>
      <c r="C99" s="43" t="s">
        <v>104</v>
      </c>
      <c r="D99" s="30"/>
      <c r="E99" s="31">
        <v>45901</v>
      </c>
      <c r="F99" s="32">
        <v>4.05</v>
      </c>
      <c r="G99" s="33">
        <f t="shared" si="7"/>
        <v>567</v>
      </c>
      <c r="H99" s="32">
        <v>140</v>
      </c>
      <c r="I99" s="37"/>
    </row>
    <row r="100" spans="1:9" ht="15.95" customHeight="1">
      <c r="A100" s="27">
        <v>95</v>
      </c>
      <c r="B100" s="36" t="s">
        <v>139</v>
      </c>
      <c r="C100" s="43" t="s">
        <v>104</v>
      </c>
      <c r="D100" s="30"/>
      <c r="E100" s="31">
        <v>45901</v>
      </c>
      <c r="F100" s="32">
        <v>4.05</v>
      </c>
      <c r="G100" s="33">
        <f t="shared" si="7"/>
        <v>567</v>
      </c>
      <c r="H100" s="32">
        <v>140</v>
      </c>
      <c r="I100" s="37"/>
    </row>
    <row r="101" spans="1:9" ht="15.95" customHeight="1">
      <c r="A101" s="27">
        <v>96</v>
      </c>
      <c r="B101" s="36" t="s">
        <v>140</v>
      </c>
      <c r="C101" s="43" t="s">
        <v>10</v>
      </c>
      <c r="D101" s="30" t="s">
        <v>141</v>
      </c>
      <c r="E101" s="31">
        <v>46023</v>
      </c>
      <c r="F101" s="33">
        <v>750</v>
      </c>
      <c r="G101" s="33">
        <f t="shared" si="7"/>
        <v>2250</v>
      </c>
      <c r="H101" s="32">
        <v>3</v>
      </c>
      <c r="I101" s="37">
        <v>1100</v>
      </c>
    </row>
    <row r="102" spans="1:9" ht="32.25" customHeight="1">
      <c r="A102" s="27">
        <v>97</v>
      </c>
      <c r="B102" s="36" t="s">
        <v>142</v>
      </c>
      <c r="C102" s="43" t="s">
        <v>104</v>
      </c>
      <c r="D102" s="30" t="s">
        <v>109</v>
      </c>
      <c r="E102" s="31"/>
      <c r="F102" s="32">
        <v>3.1410999999999998</v>
      </c>
      <c r="G102" s="33">
        <f t="shared" si="7"/>
        <v>157.05499999999998</v>
      </c>
      <c r="H102" s="32">
        <v>50</v>
      </c>
      <c r="I102" s="37"/>
    </row>
    <row r="103" spans="1:9" ht="15.75" customHeight="1">
      <c r="A103" s="27">
        <v>98</v>
      </c>
      <c r="B103" s="36" t="s">
        <v>143</v>
      </c>
      <c r="C103" s="43" t="s">
        <v>104</v>
      </c>
      <c r="D103" s="30"/>
      <c r="E103" s="31"/>
      <c r="F103" s="32">
        <v>0.37</v>
      </c>
      <c r="G103" s="33">
        <f t="shared" si="7"/>
        <v>1850</v>
      </c>
      <c r="H103" s="32">
        <v>5000</v>
      </c>
      <c r="I103" s="37"/>
    </row>
    <row r="104" spans="1:9" ht="15">
      <c r="A104" s="27">
        <v>99</v>
      </c>
      <c r="B104" s="36" t="s">
        <v>144</v>
      </c>
      <c r="C104" s="43" t="s">
        <v>104</v>
      </c>
      <c r="D104" s="30"/>
      <c r="E104" s="35">
        <v>45992</v>
      </c>
      <c r="F104" s="32">
        <v>369.15</v>
      </c>
      <c r="G104" s="33">
        <f t="shared" si="7"/>
        <v>0</v>
      </c>
      <c r="H104" s="32">
        <v>0</v>
      </c>
      <c r="I104" s="37"/>
    </row>
    <row r="105" spans="1:9" ht="15">
      <c r="A105" s="27">
        <v>100</v>
      </c>
      <c r="B105" s="36" t="s">
        <v>145</v>
      </c>
      <c r="C105" s="43" t="s">
        <v>104</v>
      </c>
      <c r="D105" s="30"/>
      <c r="E105" s="35">
        <v>45809</v>
      </c>
      <c r="F105" s="32">
        <v>9478.06</v>
      </c>
      <c r="G105" s="33">
        <f t="shared" si="7"/>
        <v>9478.06</v>
      </c>
      <c r="H105" s="32">
        <v>1</v>
      </c>
      <c r="I105" s="37">
        <v>2</v>
      </c>
    </row>
    <row r="106" spans="1:9" ht="31.5" customHeight="1">
      <c r="A106" s="27">
        <v>101</v>
      </c>
      <c r="B106" s="36" t="s">
        <v>146</v>
      </c>
      <c r="C106" s="43" t="s">
        <v>104</v>
      </c>
      <c r="D106" s="30"/>
      <c r="E106" s="35">
        <v>45809</v>
      </c>
      <c r="F106" s="32">
        <v>7755.56</v>
      </c>
      <c r="G106" s="33">
        <f t="shared" si="7"/>
        <v>7755.56</v>
      </c>
      <c r="H106" s="32">
        <v>1</v>
      </c>
      <c r="I106" s="37">
        <v>4</v>
      </c>
    </row>
    <row r="107" spans="1:9" ht="30">
      <c r="A107" s="27">
        <v>102</v>
      </c>
      <c r="B107" s="36" t="s">
        <v>147</v>
      </c>
      <c r="C107" s="43" t="s">
        <v>104</v>
      </c>
      <c r="D107" s="30"/>
      <c r="E107" s="35">
        <v>45748</v>
      </c>
      <c r="F107" s="32">
        <v>1507.63</v>
      </c>
      <c r="G107" s="33">
        <f t="shared" si="7"/>
        <v>4522.8900000000003</v>
      </c>
      <c r="H107" s="32">
        <v>3</v>
      </c>
      <c r="I107" s="37"/>
    </row>
    <row r="108" spans="1:9" ht="15">
      <c r="A108" s="27">
        <v>103</v>
      </c>
      <c r="B108" s="36" t="s">
        <v>148</v>
      </c>
      <c r="C108" s="43" t="s">
        <v>104</v>
      </c>
      <c r="D108" s="30"/>
      <c r="E108" s="31">
        <v>45870</v>
      </c>
      <c r="F108" s="33">
        <v>2314.41</v>
      </c>
      <c r="G108" s="33">
        <f t="shared" si="7"/>
        <v>9257.64</v>
      </c>
      <c r="H108" s="32">
        <v>4</v>
      </c>
      <c r="I108" s="37"/>
    </row>
    <row r="109" spans="1:9" ht="15">
      <c r="A109" s="27">
        <v>104</v>
      </c>
      <c r="B109" s="36" t="s">
        <v>149</v>
      </c>
      <c r="C109" s="43" t="s">
        <v>104</v>
      </c>
      <c r="D109" s="30"/>
      <c r="E109" s="31">
        <v>46266</v>
      </c>
      <c r="F109" s="38">
        <v>1551.5</v>
      </c>
      <c r="G109" s="32">
        <f t="shared" si="7"/>
        <v>12412</v>
      </c>
      <c r="H109" s="32">
        <v>8</v>
      </c>
      <c r="I109" s="37"/>
    </row>
    <row r="110" spans="1:9" ht="15">
      <c r="A110" s="27">
        <v>105</v>
      </c>
      <c r="B110" s="36" t="s">
        <v>150</v>
      </c>
      <c r="C110" s="43" t="s">
        <v>104</v>
      </c>
      <c r="D110" s="30"/>
      <c r="E110" s="31"/>
      <c r="F110" s="38">
        <v>2730</v>
      </c>
      <c r="G110" s="33">
        <f t="shared" si="7"/>
        <v>0</v>
      </c>
      <c r="H110" s="32">
        <v>0</v>
      </c>
      <c r="I110" s="37"/>
    </row>
    <row r="111" spans="1:9" ht="15">
      <c r="A111" s="27">
        <v>106</v>
      </c>
      <c r="B111" s="36" t="s">
        <v>151</v>
      </c>
      <c r="C111" s="43" t="s">
        <v>104</v>
      </c>
      <c r="D111" s="30" t="s">
        <v>152</v>
      </c>
      <c r="E111" s="31">
        <v>46813</v>
      </c>
      <c r="F111" s="33">
        <v>124</v>
      </c>
      <c r="G111" s="33">
        <f t="shared" si="7"/>
        <v>248</v>
      </c>
      <c r="H111" s="32">
        <v>2</v>
      </c>
      <c r="I111" s="37">
        <v>1860</v>
      </c>
    </row>
    <row r="112" spans="1:9" ht="15.75" customHeight="1">
      <c r="A112" s="27">
        <v>107</v>
      </c>
      <c r="B112" s="36" t="s">
        <v>153</v>
      </c>
      <c r="C112" s="43" t="s">
        <v>104</v>
      </c>
      <c r="D112" s="30" t="s">
        <v>141</v>
      </c>
      <c r="E112" s="31">
        <v>46813</v>
      </c>
      <c r="F112" s="33">
        <v>153</v>
      </c>
      <c r="G112" s="33">
        <f t="shared" si="7"/>
        <v>612</v>
      </c>
      <c r="H112" s="32">
        <v>4</v>
      </c>
      <c r="I112" s="37">
        <v>2000</v>
      </c>
    </row>
    <row r="113" spans="1:12" ht="15">
      <c r="A113" s="27">
        <v>108</v>
      </c>
      <c r="B113" s="36" t="s">
        <v>154</v>
      </c>
      <c r="C113" s="43" t="s">
        <v>104</v>
      </c>
      <c r="D113" s="30"/>
      <c r="E113" s="31">
        <v>46204</v>
      </c>
      <c r="F113" s="33">
        <v>172</v>
      </c>
      <c r="G113" s="33">
        <f t="shared" si="7"/>
        <v>860</v>
      </c>
      <c r="H113" s="32">
        <v>5</v>
      </c>
      <c r="I113" s="37"/>
    </row>
    <row r="114" spans="1:12" ht="15">
      <c r="A114" s="27">
        <v>109</v>
      </c>
      <c r="B114" s="36" t="s">
        <v>155</v>
      </c>
      <c r="C114" s="43" t="s">
        <v>104</v>
      </c>
      <c r="D114" s="30" t="s">
        <v>156</v>
      </c>
      <c r="E114" s="31">
        <v>46054</v>
      </c>
      <c r="F114" s="33">
        <v>189</v>
      </c>
      <c r="G114" s="33">
        <f t="shared" si="7"/>
        <v>2079</v>
      </c>
      <c r="H114" s="32">
        <v>11</v>
      </c>
      <c r="I114" s="37"/>
      <c r="J114" s="3"/>
      <c r="K114" s="3"/>
      <c r="L114" s="3"/>
    </row>
    <row r="115" spans="1:12" ht="15">
      <c r="A115" s="27">
        <v>110</v>
      </c>
      <c r="B115" s="36" t="s">
        <v>155</v>
      </c>
      <c r="C115" s="43" t="s">
        <v>104</v>
      </c>
      <c r="D115" s="30" t="s">
        <v>156</v>
      </c>
      <c r="E115" s="31">
        <v>46204</v>
      </c>
      <c r="F115" s="33">
        <v>212</v>
      </c>
      <c r="G115" s="33">
        <f t="shared" si="7"/>
        <v>5512</v>
      </c>
      <c r="H115" s="32">
        <v>26</v>
      </c>
      <c r="I115" s="37"/>
    </row>
    <row r="116" spans="1:12" ht="15">
      <c r="A116" s="27">
        <v>111</v>
      </c>
      <c r="B116" s="36" t="s">
        <v>157</v>
      </c>
      <c r="C116" s="43" t="s">
        <v>104</v>
      </c>
      <c r="D116" s="30" t="s">
        <v>156</v>
      </c>
      <c r="E116" s="31">
        <v>45992</v>
      </c>
      <c r="F116" s="33">
        <v>212</v>
      </c>
      <c r="G116" s="33">
        <f t="shared" si="7"/>
        <v>4452</v>
      </c>
      <c r="H116" s="32">
        <v>21</v>
      </c>
      <c r="I116" s="37"/>
    </row>
    <row r="117" spans="1:12" ht="15.95" customHeight="1">
      <c r="A117" s="27">
        <v>112</v>
      </c>
      <c r="B117" s="36" t="s">
        <v>158</v>
      </c>
      <c r="C117" s="43" t="s">
        <v>104</v>
      </c>
      <c r="D117" s="30" t="s">
        <v>156</v>
      </c>
      <c r="E117" s="31">
        <v>46082</v>
      </c>
      <c r="F117" s="33">
        <v>344</v>
      </c>
      <c r="G117" s="33">
        <f t="shared" si="7"/>
        <v>3440</v>
      </c>
      <c r="H117" s="32">
        <v>10</v>
      </c>
      <c r="I117" s="37"/>
    </row>
    <row r="118" spans="1:12" ht="15.95" customHeight="1">
      <c r="A118" s="27">
        <v>113</v>
      </c>
      <c r="B118" s="36" t="s">
        <v>159</v>
      </c>
      <c r="C118" s="43" t="s">
        <v>104</v>
      </c>
      <c r="D118" s="30" t="s">
        <v>156</v>
      </c>
      <c r="E118" s="31">
        <v>46082</v>
      </c>
      <c r="F118" s="33">
        <v>299</v>
      </c>
      <c r="G118" s="33">
        <f t="shared" si="7"/>
        <v>4485</v>
      </c>
      <c r="H118" s="32">
        <v>15</v>
      </c>
      <c r="I118" s="37"/>
    </row>
    <row r="119" spans="1:12" ht="15.95" customHeight="1">
      <c r="A119" s="27">
        <v>114</v>
      </c>
      <c r="B119" s="36" t="s">
        <v>160</v>
      </c>
      <c r="C119" s="43"/>
      <c r="D119" s="30" t="s">
        <v>156</v>
      </c>
      <c r="E119" s="31">
        <v>46082</v>
      </c>
      <c r="F119" s="33">
        <v>299</v>
      </c>
      <c r="G119" s="33">
        <f t="shared" si="7"/>
        <v>598</v>
      </c>
      <c r="H119" s="32">
        <v>2</v>
      </c>
      <c r="I119" s="37"/>
    </row>
    <row r="120" spans="1:12" ht="15.95" customHeight="1">
      <c r="A120" s="27">
        <v>115</v>
      </c>
      <c r="B120" s="36" t="s">
        <v>161</v>
      </c>
      <c r="C120" s="43" t="s">
        <v>104</v>
      </c>
      <c r="D120" s="30"/>
      <c r="E120" s="31">
        <v>46054</v>
      </c>
      <c r="F120" s="32">
        <v>224</v>
      </c>
      <c r="G120" s="32">
        <f t="shared" si="7"/>
        <v>1568</v>
      </c>
      <c r="H120" s="32">
        <v>7</v>
      </c>
      <c r="I120" s="37"/>
    </row>
    <row r="121" spans="1:12" ht="15.95" customHeight="1">
      <c r="A121" s="27">
        <v>116</v>
      </c>
      <c r="B121" s="36" t="s">
        <v>162</v>
      </c>
      <c r="C121" s="43" t="s">
        <v>104</v>
      </c>
      <c r="D121" s="30"/>
      <c r="E121" s="31">
        <v>45901</v>
      </c>
      <c r="F121" s="32">
        <v>224</v>
      </c>
      <c r="G121" s="32">
        <f t="shared" si="7"/>
        <v>2464</v>
      </c>
      <c r="H121" s="32">
        <v>11</v>
      </c>
      <c r="I121" s="37"/>
    </row>
    <row r="122" spans="1:12" ht="15.95" customHeight="1">
      <c r="A122" s="27">
        <v>117</v>
      </c>
      <c r="B122" s="36" t="s">
        <v>163</v>
      </c>
      <c r="C122" s="43" t="s">
        <v>104</v>
      </c>
      <c r="D122" s="43" t="s">
        <v>156</v>
      </c>
      <c r="E122" s="31">
        <v>46023</v>
      </c>
      <c r="F122" s="33">
        <v>90</v>
      </c>
      <c r="G122" s="33">
        <f t="shared" si="7"/>
        <v>1710</v>
      </c>
      <c r="H122" s="32">
        <v>19</v>
      </c>
      <c r="I122" s="37"/>
    </row>
    <row r="123" spans="1:12" ht="15">
      <c r="A123" s="27"/>
      <c r="B123" s="48" t="s">
        <v>164</v>
      </c>
      <c r="C123" s="49"/>
      <c r="D123" s="49"/>
      <c r="E123" s="49"/>
      <c r="F123" s="49"/>
      <c r="G123" s="49"/>
      <c r="H123" s="49"/>
      <c r="I123" s="37"/>
    </row>
    <row r="124" spans="1:12" ht="25.5" customHeight="1">
      <c r="A124" s="27">
        <v>1</v>
      </c>
      <c r="B124" s="50" t="s">
        <v>166</v>
      </c>
      <c r="C124" s="43" t="s">
        <v>165</v>
      </c>
      <c r="D124" s="43"/>
      <c r="E124" s="35">
        <v>46174</v>
      </c>
      <c r="F124" s="51">
        <v>93.84</v>
      </c>
      <c r="G124" s="33">
        <f t="shared" ref="G124:G141" si="8">F124*H124</f>
        <v>2815.2000000000003</v>
      </c>
      <c r="H124" s="32">
        <v>30</v>
      </c>
      <c r="I124" s="37"/>
    </row>
    <row r="125" spans="1:12" ht="44.25" customHeight="1">
      <c r="A125" s="52">
        <v>2</v>
      </c>
      <c r="B125" s="53" t="s">
        <v>167</v>
      </c>
      <c r="C125" s="54" t="s">
        <v>165</v>
      </c>
      <c r="D125" s="54"/>
      <c r="E125" s="55">
        <v>45778</v>
      </c>
      <c r="F125" s="56">
        <v>7.2245799999999996</v>
      </c>
      <c r="G125" s="57">
        <f t="shared" si="8"/>
        <v>144.49160000000001</v>
      </c>
      <c r="H125" s="58">
        <v>20</v>
      </c>
      <c r="I125" s="37"/>
    </row>
    <row r="126" spans="1:12" ht="29.25" customHeight="1">
      <c r="A126" s="52">
        <v>3</v>
      </c>
      <c r="B126" s="59" t="s">
        <v>168</v>
      </c>
      <c r="C126" s="54" t="s">
        <v>165</v>
      </c>
      <c r="D126" s="54"/>
      <c r="E126" s="55">
        <v>46174</v>
      </c>
      <c r="F126" s="56">
        <v>165.97</v>
      </c>
      <c r="G126" s="57">
        <f t="shared" si="8"/>
        <v>6638.8</v>
      </c>
      <c r="H126" s="58">
        <v>40</v>
      </c>
      <c r="I126" s="37"/>
    </row>
    <row r="127" spans="1:12" ht="41.25" customHeight="1">
      <c r="A127" s="52">
        <v>4</v>
      </c>
      <c r="B127" s="59" t="s">
        <v>169</v>
      </c>
      <c r="C127" s="54" t="s">
        <v>165</v>
      </c>
      <c r="D127" s="54"/>
      <c r="E127" s="60">
        <v>45809</v>
      </c>
      <c r="F127" s="58">
        <v>35.29</v>
      </c>
      <c r="G127" s="57">
        <f t="shared" si="8"/>
        <v>705.8</v>
      </c>
      <c r="H127" s="58">
        <v>20</v>
      </c>
      <c r="I127" s="37"/>
    </row>
    <row r="128" spans="1:12" ht="41.25" customHeight="1">
      <c r="A128" s="52">
        <v>5</v>
      </c>
      <c r="B128" s="53" t="s">
        <v>170</v>
      </c>
      <c r="C128" s="54" t="s">
        <v>165</v>
      </c>
      <c r="D128" s="54"/>
      <c r="E128" s="60">
        <v>45778</v>
      </c>
      <c r="F128" s="58">
        <v>7.2245600000000003</v>
      </c>
      <c r="G128" s="57">
        <f t="shared" si="8"/>
        <v>722.45600000000002</v>
      </c>
      <c r="H128" s="58">
        <v>100</v>
      </c>
      <c r="I128" s="37"/>
    </row>
    <row r="129" spans="1:9" ht="33" customHeight="1">
      <c r="A129" s="52">
        <v>6</v>
      </c>
      <c r="B129" s="59" t="s">
        <v>171</v>
      </c>
      <c r="C129" s="54" t="s">
        <v>165</v>
      </c>
      <c r="D129" s="54"/>
      <c r="E129" s="60">
        <v>46508</v>
      </c>
      <c r="F129" s="58">
        <v>87.971149999999994</v>
      </c>
      <c r="G129" s="57">
        <f t="shared" si="8"/>
        <v>527.82690000000002</v>
      </c>
      <c r="H129" s="58">
        <v>6</v>
      </c>
      <c r="I129" s="37">
        <v>60</v>
      </c>
    </row>
    <row r="130" spans="1:9" ht="31.5" customHeight="1">
      <c r="A130" s="52">
        <v>7</v>
      </c>
      <c r="B130" s="59" t="s">
        <v>172</v>
      </c>
      <c r="C130" s="54" t="s">
        <v>165</v>
      </c>
      <c r="D130" s="54"/>
      <c r="E130" s="60">
        <v>46143</v>
      </c>
      <c r="F130" s="58">
        <v>53.9</v>
      </c>
      <c r="G130" s="57">
        <f t="shared" si="8"/>
        <v>539</v>
      </c>
      <c r="H130" s="58">
        <v>10</v>
      </c>
      <c r="I130" s="37"/>
    </row>
    <row r="131" spans="1:9" ht="34.5" customHeight="1">
      <c r="A131" s="52">
        <v>8</v>
      </c>
      <c r="B131" s="53" t="s">
        <v>173</v>
      </c>
      <c r="C131" s="54" t="s">
        <v>13</v>
      </c>
      <c r="D131" s="54"/>
      <c r="E131" s="60">
        <v>46296</v>
      </c>
      <c r="F131" s="58">
        <v>165.97</v>
      </c>
      <c r="G131" s="57">
        <f t="shared" si="8"/>
        <v>9294.32</v>
      </c>
      <c r="H131" s="58">
        <v>56</v>
      </c>
      <c r="I131" s="37"/>
    </row>
    <row r="132" spans="1:9" ht="57" customHeight="1">
      <c r="A132" s="52">
        <v>9</v>
      </c>
      <c r="B132" s="59" t="s">
        <v>174</v>
      </c>
      <c r="C132" s="54" t="s">
        <v>165</v>
      </c>
      <c r="D132" s="54"/>
      <c r="E132" s="60">
        <v>45931</v>
      </c>
      <c r="F132" s="57">
        <v>7.4</v>
      </c>
      <c r="G132" s="57">
        <f t="shared" si="8"/>
        <v>1776</v>
      </c>
      <c r="H132" s="58">
        <v>240</v>
      </c>
      <c r="I132" s="37"/>
    </row>
    <row r="133" spans="1:9" ht="42" customHeight="1">
      <c r="A133" s="52">
        <v>10</v>
      </c>
      <c r="B133" s="59" t="s">
        <v>175</v>
      </c>
      <c r="C133" s="54" t="s">
        <v>165</v>
      </c>
      <c r="D133" s="54"/>
      <c r="E133" s="60">
        <v>45717</v>
      </c>
      <c r="F133" s="57">
        <v>234</v>
      </c>
      <c r="G133" s="57">
        <f t="shared" si="8"/>
        <v>0</v>
      </c>
      <c r="H133" s="58">
        <v>0</v>
      </c>
      <c r="I133" s="37"/>
    </row>
    <row r="134" spans="1:9" ht="30.75" customHeight="1">
      <c r="A134" s="52">
        <v>11</v>
      </c>
      <c r="B134" s="59" t="s">
        <v>176</v>
      </c>
      <c r="C134" s="54" t="s">
        <v>13</v>
      </c>
      <c r="D134" s="54"/>
      <c r="E134" s="60">
        <v>46235</v>
      </c>
      <c r="F134" s="58">
        <v>124.0107</v>
      </c>
      <c r="G134" s="57">
        <f t="shared" si="8"/>
        <v>0</v>
      </c>
      <c r="H134" s="58">
        <v>0</v>
      </c>
      <c r="I134" s="37"/>
    </row>
    <row r="135" spans="1:9" ht="42" customHeight="1">
      <c r="A135" s="52">
        <v>12</v>
      </c>
      <c r="B135" s="59" t="s">
        <v>177</v>
      </c>
      <c r="C135" s="54" t="s">
        <v>13</v>
      </c>
      <c r="D135" s="54"/>
      <c r="E135" s="60">
        <v>46447</v>
      </c>
      <c r="F135" s="58">
        <v>49.49727</v>
      </c>
      <c r="G135" s="57">
        <f t="shared" si="8"/>
        <v>0</v>
      </c>
      <c r="H135" s="58">
        <v>0</v>
      </c>
      <c r="I135" s="37">
        <v>0</v>
      </c>
    </row>
    <row r="136" spans="1:9" ht="43.5" customHeight="1">
      <c r="A136" s="52">
        <v>13</v>
      </c>
      <c r="B136" s="53" t="s">
        <v>170</v>
      </c>
      <c r="C136" s="54" t="s">
        <v>165</v>
      </c>
      <c r="D136" s="54"/>
      <c r="E136" s="60">
        <v>45717</v>
      </c>
      <c r="F136" s="58">
        <v>7.2245699999999999</v>
      </c>
      <c r="G136" s="57">
        <f t="shared" si="8"/>
        <v>361.2285</v>
      </c>
      <c r="H136" s="58">
        <v>50</v>
      </c>
      <c r="I136" s="37"/>
    </row>
    <row r="137" spans="1:9" ht="43.5" customHeight="1">
      <c r="A137" s="52">
        <v>14</v>
      </c>
      <c r="B137" s="53" t="s">
        <v>170</v>
      </c>
      <c r="C137" s="54" t="s">
        <v>165</v>
      </c>
      <c r="D137" s="54"/>
      <c r="E137" s="60"/>
      <c r="F137" s="57">
        <v>7.2244000000000002</v>
      </c>
      <c r="G137" s="57">
        <f t="shared" si="8"/>
        <v>361.22</v>
      </c>
      <c r="H137" s="58">
        <v>50</v>
      </c>
      <c r="I137" s="37">
        <v>0</v>
      </c>
    </row>
    <row r="138" spans="1:9" ht="71.25" customHeight="1">
      <c r="A138" s="52">
        <v>15</v>
      </c>
      <c r="B138" s="53" t="s">
        <v>178</v>
      </c>
      <c r="C138" s="54" t="s">
        <v>13</v>
      </c>
      <c r="D138" s="54"/>
      <c r="E138" s="60">
        <v>46419</v>
      </c>
      <c r="F138" s="57">
        <v>47.498109999999997</v>
      </c>
      <c r="G138" s="57">
        <f t="shared" si="8"/>
        <v>2089.9168399999999</v>
      </c>
      <c r="H138" s="58">
        <v>44</v>
      </c>
      <c r="I138" s="37"/>
    </row>
    <row r="139" spans="1:9" ht="32.25" customHeight="1">
      <c r="A139" s="52">
        <v>16</v>
      </c>
      <c r="B139" s="59" t="s">
        <v>179</v>
      </c>
      <c r="C139" s="54" t="s">
        <v>165</v>
      </c>
      <c r="D139" s="54"/>
      <c r="E139" s="60">
        <v>46447</v>
      </c>
      <c r="F139" s="61">
        <v>63</v>
      </c>
      <c r="G139" s="57">
        <f t="shared" si="8"/>
        <v>52101</v>
      </c>
      <c r="H139" s="58">
        <v>827</v>
      </c>
      <c r="I139" s="37"/>
    </row>
    <row r="140" spans="1:9" ht="58.5" customHeight="1">
      <c r="A140" s="52">
        <v>17</v>
      </c>
      <c r="B140" s="59" t="s">
        <v>180</v>
      </c>
      <c r="C140" s="54" t="s">
        <v>165</v>
      </c>
      <c r="D140" s="54"/>
      <c r="E140" s="60">
        <v>46082</v>
      </c>
      <c r="F140" s="62">
        <v>311.82</v>
      </c>
      <c r="G140" s="57">
        <f t="shared" si="8"/>
        <v>26504.7</v>
      </c>
      <c r="H140" s="58">
        <v>85</v>
      </c>
      <c r="I140" s="37"/>
    </row>
    <row r="141" spans="1:9" ht="30" customHeight="1">
      <c r="A141" s="52">
        <v>18</v>
      </c>
      <c r="B141" s="59" t="s">
        <v>181</v>
      </c>
      <c r="C141" s="54" t="s">
        <v>165</v>
      </c>
      <c r="D141" s="54"/>
      <c r="E141" s="60">
        <v>45717</v>
      </c>
      <c r="F141" s="62">
        <v>278.762833</v>
      </c>
      <c r="G141" s="57">
        <f t="shared" si="8"/>
        <v>16725.769980000001</v>
      </c>
      <c r="H141" s="58">
        <v>60</v>
      </c>
      <c r="I141" s="37"/>
    </row>
    <row r="142" spans="1:9" ht="20.25" customHeight="1">
      <c r="A142" s="52">
        <v>19</v>
      </c>
      <c r="B142" s="59" t="s">
        <v>182</v>
      </c>
      <c r="C142" s="54" t="s">
        <v>104</v>
      </c>
      <c r="D142" s="54"/>
      <c r="E142" s="63"/>
      <c r="F142" s="62"/>
      <c r="G142" s="57">
        <f t="shared" ref="G142:G144" si="9">H142*F142</f>
        <v>0</v>
      </c>
      <c r="H142" s="58">
        <v>190</v>
      </c>
      <c r="I142" s="37"/>
    </row>
    <row r="143" spans="1:9" ht="30" customHeight="1">
      <c r="A143" s="52">
        <v>20</v>
      </c>
      <c r="B143" s="59" t="s">
        <v>183</v>
      </c>
      <c r="C143" s="54" t="s">
        <v>104</v>
      </c>
      <c r="D143" s="54"/>
      <c r="E143" s="60">
        <v>46054</v>
      </c>
      <c r="F143" s="64">
        <v>2.61</v>
      </c>
      <c r="G143" s="57">
        <f t="shared" si="9"/>
        <v>702.08999999999992</v>
      </c>
      <c r="H143" s="58">
        <v>269</v>
      </c>
      <c r="I143" s="37"/>
    </row>
    <row r="144" spans="1:9" ht="30" customHeight="1">
      <c r="A144" s="52">
        <v>21</v>
      </c>
      <c r="B144" s="65" t="s">
        <v>184</v>
      </c>
      <c r="C144" s="54"/>
      <c r="D144" s="54"/>
      <c r="E144" s="60">
        <v>46204</v>
      </c>
      <c r="F144" s="64">
        <v>0</v>
      </c>
      <c r="G144" s="57">
        <f t="shared" si="9"/>
        <v>0</v>
      </c>
      <c r="H144" s="58">
        <v>667</v>
      </c>
      <c r="I144" s="37"/>
    </row>
    <row r="145" spans="1:11" ht="31.5" customHeight="1">
      <c r="A145" s="52">
        <v>22</v>
      </c>
      <c r="B145" s="59" t="s">
        <v>185</v>
      </c>
      <c r="C145" s="54" t="s">
        <v>104</v>
      </c>
      <c r="D145" s="66"/>
      <c r="E145" s="60">
        <v>46054</v>
      </c>
      <c r="F145" s="62">
        <v>2.61</v>
      </c>
      <c r="G145" s="57">
        <f t="shared" ref="G145:G150" si="10">F145*H145</f>
        <v>1722.6</v>
      </c>
      <c r="H145" s="58">
        <v>660</v>
      </c>
      <c r="I145" s="37"/>
    </row>
    <row r="146" spans="1:11" ht="28.5" customHeight="1">
      <c r="A146" s="52">
        <v>23</v>
      </c>
      <c r="B146" s="59" t="s">
        <v>186</v>
      </c>
      <c r="C146" s="54" t="s">
        <v>104</v>
      </c>
      <c r="D146" s="66"/>
      <c r="E146" s="60">
        <v>46204</v>
      </c>
      <c r="F146" s="62">
        <v>0</v>
      </c>
      <c r="G146" s="57">
        <f t="shared" si="10"/>
        <v>0</v>
      </c>
      <c r="H146" s="58">
        <v>189</v>
      </c>
      <c r="I146" s="37"/>
    </row>
    <row r="147" spans="1:11" ht="32.25" customHeight="1">
      <c r="A147" s="52">
        <v>24</v>
      </c>
      <c r="B147" s="59" t="s">
        <v>187</v>
      </c>
      <c r="C147" s="54" t="s">
        <v>104</v>
      </c>
      <c r="D147" s="54"/>
      <c r="E147" s="60">
        <v>46296</v>
      </c>
      <c r="F147" s="58">
        <v>1.31</v>
      </c>
      <c r="G147" s="57">
        <f t="shared" si="10"/>
        <v>7860</v>
      </c>
      <c r="H147" s="58">
        <v>6000</v>
      </c>
      <c r="I147" s="37"/>
    </row>
    <row r="148" spans="1:11" ht="44.25" customHeight="1">
      <c r="A148" s="52">
        <v>25</v>
      </c>
      <c r="B148" s="59" t="s">
        <v>188</v>
      </c>
      <c r="C148" s="54" t="s">
        <v>104</v>
      </c>
      <c r="D148" s="54"/>
      <c r="E148" s="60">
        <v>46296</v>
      </c>
      <c r="F148" s="58">
        <v>3.54</v>
      </c>
      <c r="G148" s="57">
        <f t="shared" si="10"/>
        <v>212.4</v>
      </c>
      <c r="H148" s="58">
        <v>60</v>
      </c>
      <c r="I148" s="37"/>
    </row>
    <row r="149" spans="1:11" ht="30.75" customHeight="1">
      <c r="A149" s="52">
        <v>26</v>
      </c>
      <c r="B149" s="59" t="s">
        <v>189</v>
      </c>
      <c r="C149" s="54" t="s">
        <v>104</v>
      </c>
      <c r="D149" s="54"/>
      <c r="E149" s="60">
        <v>46508</v>
      </c>
      <c r="F149" s="58">
        <v>1.46</v>
      </c>
      <c r="G149" s="57">
        <f t="shared" si="10"/>
        <v>335.8</v>
      </c>
      <c r="H149" s="58">
        <v>230</v>
      </c>
      <c r="I149" s="37"/>
    </row>
    <row r="150" spans="1:11" ht="33" customHeight="1">
      <c r="A150" s="52">
        <v>27</v>
      </c>
      <c r="B150" s="59" t="s">
        <v>190</v>
      </c>
      <c r="C150" s="54" t="s">
        <v>104</v>
      </c>
      <c r="D150" s="54"/>
      <c r="E150" s="60"/>
      <c r="F150" s="57">
        <v>18.545999999999999</v>
      </c>
      <c r="G150" s="57">
        <f t="shared" si="10"/>
        <v>92.72999999999999</v>
      </c>
      <c r="H150" s="58">
        <v>5</v>
      </c>
      <c r="I150" s="37"/>
    </row>
    <row r="151" spans="1:11" ht="19.5" customHeight="1">
      <c r="A151" s="52">
        <v>28</v>
      </c>
      <c r="B151" s="59" t="s">
        <v>191</v>
      </c>
      <c r="C151" s="54" t="s">
        <v>104</v>
      </c>
      <c r="D151" s="54"/>
      <c r="E151" s="60"/>
      <c r="F151" s="57">
        <v>948</v>
      </c>
      <c r="G151" s="57">
        <f t="shared" ref="G151:G154" si="11">H151*F151</f>
        <v>3792</v>
      </c>
      <c r="H151" s="58">
        <v>4</v>
      </c>
      <c r="I151" s="37"/>
    </row>
    <row r="152" spans="1:11" ht="15.75" customHeight="1">
      <c r="A152" s="52">
        <v>29</v>
      </c>
      <c r="B152" s="67" t="s">
        <v>192</v>
      </c>
      <c r="C152" s="54" t="s">
        <v>10</v>
      </c>
      <c r="D152" s="54"/>
      <c r="E152" s="60">
        <v>46388</v>
      </c>
      <c r="F152" s="58">
        <v>1</v>
      </c>
      <c r="G152" s="57">
        <f t="shared" si="11"/>
        <v>49</v>
      </c>
      <c r="H152" s="58">
        <v>49</v>
      </c>
      <c r="I152" s="37">
        <v>2450</v>
      </c>
    </row>
    <row r="153" spans="1:11" ht="15.75" customHeight="1">
      <c r="A153" s="52">
        <v>30</v>
      </c>
      <c r="B153" s="67" t="s">
        <v>193</v>
      </c>
      <c r="C153" s="54" t="s">
        <v>13</v>
      </c>
      <c r="D153" s="66"/>
      <c r="E153" s="55">
        <v>46419</v>
      </c>
      <c r="F153" s="58">
        <v>25.79</v>
      </c>
      <c r="G153" s="57">
        <f t="shared" si="11"/>
        <v>1031.5999999999999</v>
      </c>
      <c r="H153" s="58">
        <v>40</v>
      </c>
      <c r="I153" s="37"/>
    </row>
    <row r="154" spans="1:11" ht="34.5" customHeight="1">
      <c r="A154" s="52">
        <v>31</v>
      </c>
      <c r="B154" s="68" t="s">
        <v>194</v>
      </c>
      <c r="C154" s="66" t="s">
        <v>104</v>
      </c>
      <c r="D154" s="66"/>
      <c r="E154" s="69">
        <v>45931</v>
      </c>
      <c r="F154" s="70">
        <v>42.55</v>
      </c>
      <c r="G154" s="57">
        <f t="shared" si="11"/>
        <v>1063.75</v>
      </c>
      <c r="H154" s="62">
        <v>25</v>
      </c>
      <c r="I154" s="37"/>
      <c r="J154" s="1"/>
      <c r="K154" s="2"/>
    </row>
    <row r="155" spans="1:11" ht="34.5" customHeight="1">
      <c r="A155" s="52">
        <v>32</v>
      </c>
      <c r="B155" s="71" t="s">
        <v>195</v>
      </c>
      <c r="C155" s="66" t="s">
        <v>104</v>
      </c>
      <c r="D155" s="66"/>
      <c r="E155" s="72">
        <v>46082</v>
      </c>
      <c r="F155" s="70">
        <v>30.220400000000001</v>
      </c>
      <c r="G155" s="57">
        <f t="shared" ref="G155:G160" si="12">F155*H155</f>
        <v>120.88160000000001</v>
      </c>
      <c r="H155" s="62">
        <v>4</v>
      </c>
      <c r="I155" s="37"/>
      <c r="J155" s="1"/>
      <c r="K155" s="2"/>
    </row>
    <row r="156" spans="1:11" ht="47.25" customHeight="1">
      <c r="A156" s="52">
        <v>33</v>
      </c>
      <c r="B156" s="71" t="s">
        <v>196</v>
      </c>
      <c r="C156" s="66" t="s">
        <v>197</v>
      </c>
      <c r="D156" s="66"/>
      <c r="E156" s="72">
        <v>46113</v>
      </c>
      <c r="F156" s="70">
        <v>774.15250000000003</v>
      </c>
      <c r="G156" s="57">
        <f t="shared" si="12"/>
        <v>774.15250000000003</v>
      </c>
      <c r="H156" s="62">
        <v>1</v>
      </c>
      <c r="I156" s="37">
        <v>2</v>
      </c>
      <c r="J156" s="1"/>
      <c r="K156" s="2"/>
    </row>
    <row r="157" spans="1:11" ht="33" customHeight="1">
      <c r="A157" s="52">
        <v>34</v>
      </c>
      <c r="B157" s="71" t="s">
        <v>198</v>
      </c>
      <c r="C157" s="66" t="s">
        <v>104</v>
      </c>
      <c r="D157" s="66"/>
      <c r="E157" s="72">
        <v>46054</v>
      </c>
      <c r="F157" s="70">
        <v>41.60051</v>
      </c>
      <c r="G157" s="57">
        <f t="shared" si="12"/>
        <v>124.80153</v>
      </c>
      <c r="H157" s="62">
        <v>3</v>
      </c>
      <c r="I157" s="37"/>
      <c r="J157" s="1"/>
      <c r="K157" s="2"/>
    </row>
    <row r="158" spans="1:11" ht="33.75" customHeight="1">
      <c r="A158" s="52">
        <v>35</v>
      </c>
      <c r="B158" s="71" t="s">
        <v>199</v>
      </c>
      <c r="C158" s="66" t="s">
        <v>104</v>
      </c>
      <c r="D158" s="66"/>
      <c r="E158" s="72">
        <v>45992</v>
      </c>
      <c r="F158" s="70">
        <v>31.228400000000001</v>
      </c>
      <c r="G158" s="57">
        <f t="shared" si="12"/>
        <v>62.456800000000001</v>
      </c>
      <c r="H158" s="62">
        <v>2</v>
      </c>
      <c r="I158" s="37"/>
      <c r="J158" s="1"/>
      <c r="K158" s="2"/>
    </row>
    <row r="159" spans="1:11" ht="49.5" customHeight="1">
      <c r="A159" s="52">
        <v>36</v>
      </c>
      <c r="B159" s="71" t="s">
        <v>200</v>
      </c>
      <c r="C159" s="66" t="s">
        <v>104</v>
      </c>
      <c r="D159" s="66"/>
      <c r="E159" s="72">
        <v>45962</v>
      </c>
      <c r="F159" s="70">
        <v>11</v>
      </c>
      <c r="G159" s="57">
        <f t="shared" si="12"/>
        <v>693</v>
      </c>
      <c r="H159" s="62">
        <v>63</v>
      </c>
      <c r="I159" s="37"/>
      <c r="J159" s="1"/>
      <c r="K159" s="2"/>
    </row>
    <row r="160" spans="1:11" ht="33" customHeight="1">
      <c r="A160" s="52">
        <v>37</v>
      </c>
      <c r="B160" s="71" t="s">
        <v>201</v>
      </c>
      <c r="C160" s="66" t="s">
        <v>104</v>
      </c>
      <c r="D160" s="66"/>
      <c r="E160" s="72">
        <v>45962</v>
      </c>
      <c r="F160" s="70">
        <v>10.5</v>
      </c>
      <c r="G160" s="57">
        <f t="shared" si="12"/>
        <v>703.5</v>
      </c>
      <c r="H160" s="62">
        <v>67</v>
      </c>
      <c r="I160" s="37"/>
      <c r="J160" s="1"/>
      <c r="K160" s="2"/>
    </row>
    <row r="161" spans="1:11" ht="15.75" customHeight="1">
      <c r="A161" s="52">
        <v>38</v>
      </c>
      <c r="B161" s="68" t="s">
        <v>202</v>
      </c>
      <c r="C161" s="66" t="s">
        <v>104</v>
      </c>
      <c r="D161" s="66"/>
      <c r="E161" s="66"/>
      <c r="F161" s="70">
        <v>65</v>
      </c>
      <c r="G161" s="57">
        <f t="shared" ref="G161:G162" si="13">H161*F161</f>
        <v>1300</v>
      </c>
      <c r="H161" s="62">
        <v>20</v>
      </c>
      <c r="I161" s="37"/>
      <c r="J161" s="1"/>
      <c r="K161" s="2"/>
    </row>
    <row r="162" spans="1:11" ht="16.5" customHeight="1">
      <c r="A162" s="52">
        <v>39</v>
      </c>
      <c r="B162" s="68" t="s">
        <v>203</v>
      </c>
      <c r="C162" s="66" t="s">
        <v>104</v>
      </c>
      <c r="D162" s="66"/>
      <c r="E162" s="66"/>
      <c r="F162" s="70">
        <v>150</v>
      </c>
      <c r="G162" s="57">
        <f t="shared" si="13"/>
        <v>1500</v>
      </c>
      <c r="H162" s="62">
        <v>10</v>
      </c>
      <c r="I162" s="37"/>
      <c r="J162" s="1"/>
      <c r="K162" s="2"/>
    </row>
    <row r="163" spans="1:11" ht="24" customHeight="1">
      <c r="A163" s="52"/>
      <c r="B163" s="73" t="s">
        <v>204</v>
      </c>
      <c r="C163" s="74"/>
      <c r="D163" s="74"/>
      <c r="E163" s="74"/>
      <c r="F163" s="74"/>
      <c r="G163" s="75"/>
      <c r="H163" s="62"/>
      <c r="I163" s="76"/>
      <c r="J163" s="1"/>
      <c r="K163" s="2">
        <v>0</v>
      </c>
    </row>
    <row r="164" spans="1:11" ht="17.100000000000001" customHeight="1">
      <c r="A164" s="77">
        <v>1</v>
      </c>
      <c r="B164" s="78" t="s">
        <v>205</v>
      </c>
      <c r="C164" s="79" t="s">
        <v>10</v>
      </c>
      <c r="D164" s="80" t="s">
        <v>206</v>
      </c>
      <c r="E164" s="81">
        <v>45778</v>
      </c>
      <c r="F164" s="57">
        <v>1310.49</v>
      </c>
      <c r="G164" s="57">
        <f>H164*F164</f>
        <v>1310.49</v>
      </c>
      <c r="H164" s="58">
        <v>1</v>
      </c>
      <c r="I164" s="37">
        <v>697</v>
      </c>
    </row>
    <row r="165" spans="1:11" ht="17.100000000000001" customHeight="1">
      <c r="A165" s="77">
        <v>2</v>
      </c>
      <c r="B165" s="78" t="s">
        <v>207</v>
      </c>
      <c r="C165" s="79" t="s">
        <v>10</v>
      </c>
      <c r="D165" s="80" t="s">
        <v>208</v>
      </c>
      <c r="E165" s="81">
        <v>45778</v>
      </c>
      <c r="F165" s="57">
        <v>294.77</v>
      </c>
      <c r="G165" s="57">
        <f>H165*F165+0.01</f>
        <v>884.31999999999994</v>
      </c>
      <c r="H165" s="58">
        <v>3</v>
      </c>
      <c r="I165" s="37">
        <v>120</v>
      </c>
    </row>
    <row r="166" spans="1:11" ht="17.100000000000001" customHeight="1">
      <c r="A166" s="77">
        <v>3</v>
      </c>
      <c r="B166" s="78" t="s">
        <v>209</v>
      </c>
      <c r="C166" s="79" t="s">
        <v>10</v>
      </c>
      <c r="D166" s="80" t="s">
        <v>206</v>
      </c>
      <c r="E166" s="81">
        <v>45931</v>
      </c>
      <c r="F166" s="57">
        <v>488.07</v>
      </c>
      <c r="G166" s="57">
        <f>H166*F166</f>
        <v>488.07</v>
      </c>
      <c r="H166" s="58">
        <v>1</v>
      </c>
      <c r="I166" s="37">
        <v>820</v>
      </c>
    </row>
    <row r="167" spans="1:11" ht="17.100000000000001" customHeight="1">
      <c r="A167" s="77">
        <v>4</v>
      </c>
      <c r="B167" s="78" t="s">
        <v>210</v>
      </c>
      <c r="C167" s="79" t="s">
        <v>10</v>
      </c>
      <c r="D167" s="80" t="s">
        <v>206</v>
      </c>
      <c r="E167" s="81">
        <v>45809</v>
      </c>
      <c r="F167" s="57">
        <v>122.03</v>
      </c>
      <c r="G167" s="57">
        <f>H167*F167-0.01</f>
        <v>244.05</v>
      </c>
      <c r="H167" s="58">
        <v>2</v>
      </c>
      <c r="I167" s="37">
        <v>1520</v>
      </c>
    </row>
    <row r="168" spans="1:11" ht="17.100000000000001" customHeight="1">
      <c r="A168" s="77">
        <v>5</v>
      </c>
      <c r="B168" s="78" t="s">
        <v>211</v>
      </c>
      <c r="C168" s="79" t="s">
        <v>10</v>
      </c>
      <c r="D168" s="80" t="s">
        <v>212</v>
      </c>
      <c r="E168" s="81">
        <v>45870</v>
      </c>
      <c r="F168" s="57">
        <v>131.27000000000001</v>
      </c>
      <c r="G168" s="57">
        <f t="shared" ref="G168:G178" si="14">H168*F168</f>
        <v>262.54000000000002</v>
      </c>
      <c r="H168" s="58">
        <v>2</v>
      </c>
      <c r="I168" s="37">
        <v>13</v>
      </c>
    </row>
    <row r="169" spans="1:11" ht="17.100000000000001" customHeight="1">
      <c r="A169" s="77">
        <v>6</v>
      </c>
      <c r="B169" s="78" t="s">
        <v>213</v>
      </c>
      <c r="C169" s="79" t="s">
        <v>10</v>
      </c>
      <c r="D169" s="80" t="s">
        <v>206</v>
      </c>
      <c r="E169" s="81">
        <v>45870</v>
      </c>
      <c r="F169" s="57">
        <v>233.32</v>
      </c>
      <c r="G169" s="57">
        <f t="shared" si="14"/>
        <v>233.32</v>
      </c>
      <c r="H169" s="58">
        <v>1</v>
      </c>
      <c r="I169" s="37">
        <v>1000</v>
      </c>
    </row>
    <row r="170" spans="1:11" ht="17.100000000000001" customHeight="1">
      <c r="A170" s="77">
        <v>7</v>
      </c>
      <c r="B170" s="78" t="s">
        <v>214</v>
      </c>
      <c r="C170" s="79" t="s">
        <v>10</v>
      </c>
      <c r="D170" s="80" t="s">
        <v>215</v>
      </c>
      <c r="E170" s="81">
        <v>46174</v>
      </c>
      <c r="F170" s="57">
        <v>432.62</v>
      </c>
      <c r="G170" s="57">
        <f t="shared" si="14"/>
        <v>432.62</v>
      </c>
      <c r="H170" s="58">
        <v>1</v>
      </c>
      <c r="I170" s="37">
        <v>50</v>
      </c>
    </row>
    <row r="171" spans="1:11" ht="17.100000000000001" customHeight="1">
      <c r="A171" s="77">
        <v>8</v>
      </c>
      <c r="B171" s="78" t="s">
        <v>216</v>
      </c>
      <c r="C171" s="79" t="s">
        <v>10</v>
      </c>
      <c r="D171" s="80" t="s">
        <v>217</v>
      </c>
      <c r="E171" s="81">
        <v>45778</v>
      </c>
      <c r="F171" s="57">
        <v>456.84</v>
      </c>
      <c r="G171" s="57">
        <f t="shared" si="14"/>
        <v>456.84</v>
      </c>
      <c r="H171" s="58">
        <v>1</v>
      </c>
      <c r="I171" s="37">
        <v>80</v>
      </c>
    </row>
    <row r="172" spans="1:11" ht="17.100000000000001" customHeight="1">
      <c r="A172" s="77">
        <v>9</v>
      </c>
      <c r="B172" s="78" t="s">
        <v>218</v>
      </c>
      <c r="C172" s="79" t="s">
        <v>10</v>
      </c>
      <c r="D172" s="80" t="s">
        <v>206</v>
      </c>
      <c r="E172" s="81">
        <v>45931</v>
      </c>
      <c r="F172" s="57">
        <v>950.77</v>
      </c>
      <c r="G172" s="57">
        <f t="shared" si="14"/>
        <v>950.77</v>
      </c>
      <c r="H172" s="58">
        <v>1</v>
      </c>
      <c r="I172" s="37">
        <v>1000</v>
      </c>
    </row>
    <row r="173" spans="1:11" ht="17.100000000000001" customHeight="1">
      <c r="A173" s="77">
        <v>10</v>
      </c>
      <c r="B173" s="78" t="s">
        <v>219</v>
      </c>
      <c r="C173" s="79" t="s">
        <v>10</v>
      </c>
      <c r="D173" s="80" t="s">
        <v>206</v>
      </c>
      <c r="E173" s="81">
        <v>45778</v>
      </c>
      <c r="F173" s="57">
        <v>469.82</v>
      </c>
      <c r="G173" s="57">
        <f t="shared" si="14"/>
        <v>469.82</v>
      </c>
      <c r="H173" s="58">
        <v>1</v>
      </c>
      <c r="I173" s="37">
        <v>800</v>
      </c>
    </row>
    <row r="174" spans="1:11" ht="17.100000000000001" customHeight="1">
      <c r="A174" s="77">
        <v>11</v>
      </c>
      <c r="B174" s="78" t="s">
        <v>220</v>
      </c>
      <c r="C174" s="79" t="s">
        <v>10</v>
      </c>
      <c r="D174" s="80" t="s">
        <v>217</v>
      </c>
      <c r="E174" s="81">
        <v>46388</v>
      </c>
      <c r="F174" s="57">
        <v>116.9</v>
      </c>
      <c r="G174" s="57">
        <f t="shared" si="14"/>
        <v>350.70000000000005</v>
      </c>
      <c r="H174" s="58">
        <v>3</v>
      </c>
      <c r="I174" s="37">
        <v>260</v>
      </c>
    </row>
    <row r="175" spans="1:11" ht="17.100000000000001" customHeight="1">
      <c r="A175" s="77">
        <v>12</v>
      </c>
      <c r="B175" s="78" t="s">
        <v>221</v>
      </c>
      <c r="C175" s="79" t="s">
        <v>104</v>
      </c>
      <c r="D175" s="80"/>
      <c r="E175" s="81">
        <v>46447</v>
      </c>
      <c r="F175" s="57">
        <v>19.71</v>
      </c>
      <c r="G175" s="57">
        <f t="shared" si="14"/>
        <v>512.46</v>
      </c>
      <c r="H175" s="58">
        <v>26</v>
      </c>
      <c r="I175" s="37"/>
    </row>
    <row r="176" spans="1:11" ht="16.5" customHeight="1">
      <c r="A176" s="77">
        <v>13</v>
      </c>
      <c r="B176" s="78" t="s">
        <v>222</v>
      </c>
      <c r="C176" s="79" t="s">
        <v>104</v>
      </c>
      <c r="D176" s="80" t="s">
        <v>223</v>
      </c>
      <c r="E176" s="81">
        <v>46569</v>
      </c>
      <c r="F176" s="57">
        <v>76.513000000000005</v>
      </c>
      <c r="G176" s="57">
        <f t="shared" si="14"/>
        <v>688.61700000000008</v>
      </c>
      <c r="H176" s="58">
        <v>9</v>
      </c>
      <c r="I176" s="37">
        <v>1800</v>
      </c>
    </row>
    <row r="177" spans="1:9" ht="32.25" customHeight="1">
      <c r="A177" s="82">
        <v>14</v>
      </c>
      <c r="B177" s="78" t="s">
        <v>224</v>
      </c>
      <c r="C177" s="83" t="s">
        <v>10</v>
      </c>
      <c r="D177" s="84" t="s">
        <v>217</v>
      </c>
      <c r="E177" s="81"/>
      <c r="F177" s="57">
        <v>36.957999999999998</v>
      </c>
      <c r="G177" s="57">
        <f t="shared" si="14"/>
        <v>295.66399999999999</v>
      </c>
      <c r="H177" s="58">
        <v>8</v>
      </c>
      <c r="I177" s="37">
        <v>720</v>
      </c>
    </row>
    <row r="178" spans="1:9" ht="17.100000000000001" customHeight="1">
      <c r="A178" s="85">
        <v>15</v>
      </c>
      <c r="B178" s="46" t="s">
        <v>244</v>
      </c>
      <c r="C178" s="86" t="s">
        <v>104</v>
      </c>
      <c r="D178" s="85"/>
      <c r="E178" s="81">
        <v>45839</v>
      </c>
      <c r="F178" s="57">
        <v>150</v>
      </c>
      <c r="G178" s="57">
        <f t="shared" si="14"/>
        <v>21300</v>
      </c>
      <c r="H178" s="58">
        <v>142</v>
      </c>
      <c r="I178" s="37"/>
    </row>
    <row r="179" spans="1:9" ht="17.100000000000001" customHeight="1">
      <c r="A179" s="85">
        <v>16</v>
      </c>
      <c r="B179" s="46" t="s">
        <v>225</v>
      </c>
      <c r="C179" s="86" t="s">
        <v>104</v>
      </c>
      <c r="D179" s="85" t="s">
        <v>226</v>
      </c>
      <c r="E179" s="81">
        <v>45748</v>
      </c>
      <c r="F179" s="57">
        <v>300</v>
      </c>
      <c r="G179" s="57">
        <f t="shared" ref="G179:G188" si="15">F179*H179</f>
        <v>7800</v>
      </c>
      <c r="H179" s="58">
        <v>26</v>
      </c>
      <c r="I179" s="37"/>
    </row>
    <row r="180" spans="1:9" ht="17.100000000000001" customHeight="1">
      <c r="A180" s="85">
        <v>17</v>
      </c>
      <c r="B180" s="46" t="s">
        <v>227</v>
      </c>
      <c r="C180" s="86" t="s">
        <v>104</v>
      </c>
      <c r="D180" s="85"/>
      <c r="E180" s="81"/>
      <c r="F180" s="57">
        <v>26.35</v>
      </c>
      <c r="G180" s="57">
        <f t="shared" si="15"/>
        <v>52.7</v>
      </c>
      <c r="H180" s="58">
        <v>2</v>
      </c>
      <c r="I180" s="37"/>
    </row>
    <row r="181" spans="1:9" ht="17.100000000000001" customHeight="1">
      <c r="A181" s="85">
        <v>18</v>
      </c>
      <c r="B181" s="87" t="s">
        <v>228</v>
      </c>
      <c r="C181" s="86" t="s">
        <v>10</v>
      </c>
      <c r="D181" s="85" t="s">
        <v>208</v>
      </c>
      <c r="E181" s="81"/>
      <c r="F181" s="57">
        <v>78.62</v>
      </c>
      <c r="G181" s="57">
        <f t="shared" si="15"/>
        <v>314.48</v>
      </c>
      <c r="H181" s="58">
        <v>4</v>
      </c>
      <c r="I181" s="37">
        <v>160</v>
      </c>
    </row>
    <row r="182" spans="1:9" ht="17.100000000000001" customHeight="1">
      <c r="A182" s="85">
        <v>19</v>
      </c>
      <c r="B182" s="46" t="s">
        <v>229</v>
      </c>
      <c r="C182" s="86" t="s">
        <v>10</v>
      </c>
      <c r="D182" s="85" t="s">
        <v>206</v>
      </c>
      <c r="E182" s="81">
        <v>45931</v>
      </c>
      <c r="F182" s="57">
        <v>1003.36</v>
      </c>
      <c r="G182" s="57">
        <f t="shared" si="15"/>
        <v>1003.36</v>
      </c>
      <c r="H182" s="58">
        <v>1</v>
      </c>
      <c r="I182" s="37">
        <v>760</v>
      </c>
    </row>
    <row r="183" spans="1:9" ht="33" customHeight="1">
      <c r="A183" s="85">
        <v>20</v>
      </c>
      <c r="B183" s="46" t="s">
        <v>230</v>
      </c>
      <c r="C183" s="86" t="s">
        <v>104</v>
      </c>
      <c r="D183" s="85"/>
      <c r="E183" s="81"/>
      <c r="F183" s="57">
        <v>21.67</v>
      </c>
      <c r="G183" s="57">
        <f t="shared" si="15"/>
        <v>101783.99</v>
      </c>
      <c r="H183" s="58">
        <v>4697</v>
      </c>
      <c r="I183" s="37"/>
    </row>
    <row r="184" spans="1:9" ht="36" customHeight="1">
      <c r="A184" s="85">
        <v>21</v>
      </c>
      <c r="B184" s="46" t="s">
        <v>231</v>
      </c>
      <c r="C184" s="86" t="s">
        <v>10</v>
      </c>
      <c r="D184" s="85" t="s">
        <v>217</v>
      </c>
      <c r="E184" s="81">
        <v>45870</v>
      </c>
      <c r="F184" s="57">
        <v>58.65</v>
      </c>
      <c r="G184" s="57">
        <f t="shared" si="15"/>
        <v>645.15</v>
      </c>
      <c r="H184" s="58">
        <v>11</v>
      </c>
      <c r="I184" s="37">
        <v>1040</v>
      </c>
    </row>
    <row r="185" spans="1:9" ht="30.75" customHeight="1">
      <c r="A185" s="82">
        <v>22</v>
      </c>
      <c r="B185" s="88" t="s">
        <v>232</v>
      </c>
      <c r="C185" s="62" t="s">
        <v>10</v>
      </c>
      <c r="D185" s="80" t="s">
        <v>206</v>
      </c>
      <c r="E185" s="81">
        <v>45931</v>
      </c>
      <c r="F185" s="57">
        <v>948.11</v>
      </c>
      <c r="G185" s="57">
        <f t="shared" si="15"/>
        <v>0</v>
      </c>
      <c r="H185" s="58">
        <v>0</v>
      </c>
      <c r="I185" s="37">
        <v>0</v>
      </c>
    </row>
    <row r="186" spans="1:9" ht="17.100000000000001" customHeight="1">
      <c r="A186" s="85">
        <v>23</v>
      </c>
      <c r="B186" s="46" t="s">
        <v>233</v>
      </c>
      <c r="C186" s="62" t="s">
        <v>10</v>
      </c>
      <c r="D186" s="84" t="s">
        <v>217</v>
      </c>
      <c r="E186" s="89">
        <v>46692</v>
      </c>
      <c r="F186" s="90">
        <v>202.71</v>
      </c>
      <c r="G186" s="90">
        <f t="shared" si="15"/>
        <v>810.84</v>
      </c>
      <c r="H186" s="91">
        <v>4</v>
      </c>
      <c r="I186" s="37">
        <v>400</v>
      </c>
    </row>
    <row r="187" spans="1:9" ht="17.100000000000001" customHeight="1">
      <c r="A187" s="85">
        <v>24</v>
      </c>
      <c r="B187" s="87" t="s">
        <v>234</v>
      </c>
      <c r="C187" s="76" t="s">
        <v>10</v>
      </c>
      <c r="D187" s="85" t="s">
        <v>217</v>
      </c>
      <c r="E187" s="92">
        <v>46357</v>
      </c>
      <c r="F187" s="33">
        <v>54.82</v>
      </c>
      <c r="G187" s="33">
        <f t="shared" si="15"/>
        <v>54.82</v>
      </c>
      <c r="H187" s="32">
        <v>1</v>
      </c>
      <c r="I187" s="93">
        <v>100</v>
      </c>
    </row>
    <row r="188" spans="1:9" ht="32.25" customHeight="1">
      <c r="A188" s="85">
        <v>25</v>
      </c>
      <c r="B188" s="46" t="s">
        <v>235</v>
      </c>
      <c r="C188" s="76" t="s">
        <v>104</v>
      </c>
      <c r="D188" s="85" t="s">
        <v>236</v>
      </c>
      <c r="E188" s="92">
        <v>46478</v>
      </c>
      <c r="F188" s="33">
        <v>178.06</v>
      </c>
      <c r="G188" s="33">
        <f t="shared" si="15"/>
        <v>178.06</v>
      </c>
      <c r="H188" s="32">
        <v>1</v>
      </c>
      <c r="I188" s="93"/>
    </row>
    <row r="189" spans="1:9" ht="17.100000000000001" customHeight="1">
      <c r="A189" s="77">
        <v>26</v>
      </c>
      <c r="B189" s="67" t="s">
        <v>237</v>
      </c>
      <c r="C189" s="76" t="s">
        <v>104</v>
      </c>
      <c r="D189" s="85"/>
      <c r="E189" s="92">
        <v>46023</v>
      </c>
      <c r="F189" s="32">
        <v>5.27</v>
      </c>
      <c r="G189" s="32">
        <f t="shared" ref="G189:G192" si="16">H189*F189</f>
        <v>105.39999999999999</v>
      </c>
      <c r="H189" s="32">
        <v>20</v>
      </c>
      <c r="I189" s="93"/>
    </row>
    <row r="190" spans="1:9" ht="17.100000000000001" customHeight="1">
      <c r="A190" s="77">
        <v>27</v>
      </c>
      <c r="B190" s="68" t="s">
        <v>238</v>
      </c>
      <c r="C190" s="94" t="s">
        <v>104</v>
      </c>
      <c r="D190" s="95"/>
      <c r="E190" s="92">
        <v>46419</v>
      </c>
      <c r="F190" s="96">
        <v>5</v>
      </c>
      <c r="G190" s="33">
        <f t="shared" si="16"/>
        <v>0</v>
      </c>
      <c r="H190" s="97">
        <v>0</v>
      </c>
      <c r="I190" s="98"/>
    </row>
    <row r="191" spans="1:9" ht="17.100000000000001" customHeight="1">
      <c r="A191" s="77">
        <v>28</v>
      </c>
      <c r="B191" s="68" t="s">
        <v>239</v>
      </c>
      <c r="C191" s="94" t="s">
        <v>104</v>
      </c>
      <c r="D191" s="95"/>
      <c r="E191" s="85" t="s">
        <v>240</v>
      </c>
      <c r="F191" s="86">
        <v>100</v>
      </c>
      <c r="G191" s="33">
        <f t="shared" si="16"/>
        <v>248400</v>
      </c>
      <c r="H191" s="86">
        <v>2484</v>
      </c>
      <c r="I191" s="98"/>
    </row>
    <row r="192" spans="1:9" ht="17.100000000000001" customHeight="1">
      <c r="A192" s="99">
        <v>29</v>
      </c>
      <c r="B192" s="68" t="s">
        <v>241</v>
      </c>
      <c r="C192" s="100" t="s">
        <v>128</v>
      </c>
      <c r="D192" s="101"/>
      <c r="E192" s="102" t="s">
        <v>242</v>
      </c>
      <c r="F192" s="103">
        <v>1</v>
      </c>
      <c r="G192" s="104">
        <f t="shared" si="16"/>
        <v>380</v>
      </c>
      <c r="H192" s="102">
        <v>380</v>
      </c>
      <c r="I192" s="98"/>
    </row>
    <row r="193" spans="2:9" ht="12.75">
      <c r="B193" s="6"/>
      <c r="C193" s="4"/>
      <c r="D193" s="4"/>
      <c r="E193" s="4"/>
      <c r="F193" s="4"/>
      <c r="G193" s="4"/>
      <c r="H193" s="4"/>
      <c r="I193" s="4"/>
    </row>
    <row r="194" spans="2:9" ht="26.25" customHeight="1">
      <c r="B194" s="7"/>
      <c r="H194" s="5"/>
      <c r="I194" s="5"/>
    </row>
    <row r="195" spans="2:9" ht="12.75">
      <c r="B195" s="7"/>
      <c r="H195" s="5"/>
      <c r="I195" s="5"/>
    </row>
    <row r="196" spans="2:9" ht="12.75">
      <c r="B196" s="7"/>
      <c r="H196" s="5"/>
      <c r="I196" s="5"/>
    </row>
    <row r="197" spans="2:9" ht="12.75">
      <c r="B197" s="7"/>
      <c r="H197" s="5"/>
      <c r="I197" s="5"/>
    </row>
    <row r="198" spans="2:9" ht="12.75">
      <c r="B198" s="7"/>
      <c r="H198" s="5"/>
      <c r="I198" s="5"/>
    </row>
    <row r="199" spans="2:9" ht="12.75">
      <c r="B199" s="7"/>
      <c r="H199" s="5"/>
      <c r="I199" s="5"/>
    </row>
    <row r="200" spans="2:9" ht="12.75">
      <c r="B200" s="7"/>
      <c r="H200" s="5"/>
      <c r="I200" s="5"/>
    </row>
    <row r="201" spans="2:9" ht="12.75">
      <c r="B201" s="7"/>
      <c r="H201" s="5"/>
      <c r="I201" s="5"/>
    </row>
    <row r="202" spans="2:9" ht="12.75">
      <c r="B202" s="7"/>
      <c r="H202" s="5"/>
      <c r="I202" s="5"/>
    </row>
    <row r="203" spans="2:9" ht="12.75">
      <c r="B203" s="7"/>
      <c r="H203" s="5"/>
      <c r="I203" s="5"/>
    </row>
    <row r="204" spans="2:9" ht="12.75">
      <c r="B204" s="7"/>
      <c r="H204" s="5"/>
      <c r="I204" s="5"/>
    </row>
    <row r="205" spans="2:9" ht="12.75">
      <c r="B205" s="7"/>
      <c r="H205" s="5"/>
      <c r="I205" s="5"/>
    </row>
    <row r="206" spans="2:9" ht="12.75">
      <c r="B206" s="7"/>
      <c r="H206" s="5"/>
      <c r="I206" s="5"/>
    </row>
    <row r="207" spans="2:9" ht="12.75">
      <c r="B207" s="7"/>
      <c r="H207" s="5"/>
      <c r="I207" s="5"/>
    </row>
    <row r="208" spans="2:9" ht="12.75">
      <c r="B208" s="7"/>
      <c r="H208" s="5"/>
      <c r="I208" s="5"/>
    </row>
    <row r="209" spans="2:9" ht="12.75">
      <c r="B209" s="7"/>
      <c r="H209" s="5"/>
      <c r="I209" s="5"/>
    </row>
    <row r="210" spans="2:9" ht="12.75">
      <c r="B210" s="7"/>
      <c r="H210" s="5"/>
      <c r="I210" s="5"/>
    </row>
    <row r="211" spans="2:9" ht="12.75">
      <c r="B211" s="7"/>
      <c r="H211" s="5"/>
      <c r="I211" s="5"/>
    </row>
    <row r="212" spans="2:9" ht="12.75">
      <c r="B212" s="7"/>
      <c r="H212" s="5"/>
      <c r="I212" s="5"/>
    </row>
    <row r="213" spans="2:9" ht="12.75">
      <c r="B213" s="7"/>
      <c r="H213" s="5"/>
      <c r="I213" s="5"/>
    </row>
    <row r="214" spans="2:9" ht="12.75">
      <c r="B214" s="7"/>
      <c r="H214" s="5"/>
      <c r="I214" s="5"/>
    </row>
    <row r="215" spans="2:9" ht="12.75">
      <c r="B215" s="7"/>
      <c r="H215" s="5"/>
      <c r="I215" s="5"/>
    </row>
    <row r="216" spans="2:9" ht="12.75">
      <c r="B216" s="7"/>
      <c r="H216" s="5"/>
      <c r="I216" s="5"/>
    </row>
    <row r="217" spans="2:9" ht="12.75">
      <c r="B217" s="7"/>
      <c r="H217" s="5"/>
      <c r="I217" s="5"/>
    </row>
    <row r="218" spans="2:9" ht="12.75">
      <c r="B218" s="7"/>
      <c r="H218" s="5"/>
      <c r="I218" s="5"/>
    </row>
    <row r="219" spans="2:9" ht="12.75">
      <c r="B219" s="7"/>
      <c r="H219" s="5"/>
      <c r="I219" s="5"/>
    </row>
    <row r="220" spans="2:9" ht="12.75">
      <c r="B220" s="7"/>
      <c r="H220" s="5"/>
      <c r="I220" s="5"/>
    </row>
    <row r="221" spans="2:9" ht="12.75">
      <c r="B221" s="7"/>
      <c r="H221" s="5"/>
      <c r="I221" s="5"/>
    </row>
    <row r="222" spans="2:9" ht="12.75">
      <c r="B222" s="7"/>
      <c r="H222" s="5"/>
      <c r="I222" s="5"/>
    </row>
    <row r="223" spans="2:9" ht="12.75">
      <c r="B223" s="7"/>
      <c r="H223" s="5"/>
      <c r="I223" s="5"/>
    </row>
    <row r="224" spans="2:9" ht="12.75">
      <c r="B224" s="7"/>
      <c r="H224" s="5"/>
      <c r="I224" s="5"/>
    </row>
    <row r="225" spans="2:9" ht="12.75">
      <c r="B225" s="7"/>
      <c r="H225" s="5"/>
      <c r="I225" s="5"/>
    </row>
    <row r="226" spans="2:9" ht="12.75">
      <c r="B226" s="7"/>
      <c r="H226" s="5"/>
      <c r="I226" s="5"/>
    </row>
    <row r="227" spans="2:9" ht="12.75">
      <c r="B227" s="7"/>
      <c r="H227" s="5"/>
      <c r="I227" s="5"/>
    </row>
    <row r="228" spans="2:9" ht="12.75">
      <c r="B228" s="7"/>
      <c r="H228" s="5"/>
      <c r="I228" s="5"/>
    </row>
    <row r="229" spans="2:9" ht="12.75">
      <c r="B229" s="7"/>
      <c r="H229" s="5"/>
      <c r="I229" s="5"/>
    </row>
    <row r="230" spans="2:9" ht="12.75">
      <c r="B230" s="7"/>
      <c r="H230" s="5"/>
      <c r="I230" s="5"/>
    </row>
    <row r="231" spans="2:9" ht="12.75">
      <c r="B231" s="7"/>
      <c r="H231" s="5"/>
      <c r="I231" s="5"/>
    </row>
    <row r="232" spans="2:9" ht="12.75">
      <c r="B232" s="7"/>
      <c r="H232" s="5"/>
      <c r="I232" s="5"/>
    </row>
    <row r="233" spans="2:9" ht="12.75">
      <c r="B233" s="7"/>
      <c r="H233" s="5"/>
      <c r="I233" s="5"/>
    </row>
    <row r="234" spans="2:9" ht="12.75">
      <c r="B234" s="7"/>
      <c r="H234" s="5"/>
      <c r="I234" s="5"/>
    </row>
    <row r="235" spans="2:9" ht="12.75">
      <c r="B235" s="7"/>
      <c r="H235" s="5"/>
      <c r="I235" s="5"/>
    </row>
    <row r="236" spans="2:9" ht="12.75">
      <c r="B236" s="7"/>
      <c r="H236" s="5"/>
      <c r="I236" s="5"/>
    </row>
    <row r="237" spans="2:9" ht="12.75">
      <c r="B237" s="7"/>
      <c r="H237" s="5"/>
      <c r="I237" s="5"/>
    </row>
    <row r="238" spans="2:9" ht="12.75">
      <c r="B238" s="7"/>
      <c r="H238" s="5"/>
      <c r="I238" s="5"/>
    </row>
    <row r="239" spans="2:9" ht="12.75">
      <c r="B239" s="7"/>
      <c r="H239" s="5"/>
      <c r="I239" s="5"/>
    </row>
    <row r="240" spans="2:9" ht="12.75">
      <c r="B240" s="7"/>
      <c r="H240" s="5"/>
      <c r="I240" s="5"/>
    </row>
    <row r="241" spans="2:9" ht="12.75">
      <c r="B241" s="7"/>
      <c r="H241" s="5"/>
      <c r="I241" s="5"/>
    </row>
    <row r="242" spans="2:9" ht="12.75">
      <c r="B242" s="7"/>
      <c r="H242" s="5"/>
      <c r="I242" s="8"/>
    </row>
    <row r="243" spans="2:9" ht="12.75">
      <c r="B243" s="7"/>
      <c r="H243" s="5"/>
      <c r="I243" s="8"/>
    </row>
    <row r="244" spans="2:9" ht="12.75">
      <c r="B244" s="7"/>
      <c r="H244" s="5"/>
      <c r="I244" s="8"/>
    </row>
    <row r="245" spans="2:9" ht="12.75">
      <c r="B245" s="7"/>
      <c r="H245" s="5"/>
      <c r="I245" s="8"/>
    </row>
    <row r="246" spans="2:9" ht="12.75">
      <c r="B246" s="7"/>
      <c r="H246" s="5"/>
      <c r="I246" s="8"/>
    </row>
    <row r="247" spans="2:9" ht="12.75">
      <c r="B247" s="7"/>
      <c r="H247" s="5"/>
      <c r="I247" s="8"/>
    </row>
    <row r="248" spans="2:9" ht="12.75">
      <c r="B248" s="7"/>
      <c r="H248" s="5"/>
      <c r="I248" s="8"/>
    </row>
    <row r="249" spans="2:9" ht="12.75">
      <c r="B249" s="7"/>
      <c r="H249" s="5"/>
      <c r="I249" s="8"/>
    </row>
    <row r="250" spans="2:9" ht="12.75">
      <c r="B250" s="7"/>
      <c r="H250" s="5"/>
      <c r="I250" s="8"/>
    </row>
    <row r="251" spans="2:9" ht="12.75">
      <c r="B251" s="7"/>
      <c r="H251" s="5"/>
      <c r="I251" s="8"/>
    </row>
    <row r="252" spans="2:9" ht="12.75">
      <c r="B252" s="7"/>
      <c r="H252" s="5"/>
      <c r="I252" s="8"/>
    </row>
    <row r="253" spans="2:9" ht="12.75">
      <c r="B253" s="7"/>
      <c r="H253" s="5"/>
      <c r="I253" s="8"/>
    </row>
    <row r="254" spans="2:9" ht="12.75">
      <c r="B254" s="7"/>
      <c r="H254" s="5"/>
      <c r="I254" s="8"/>
    </row>
    <row r="255" spans="2:9" ht="12.75">
      <c r="B255" s="7"/>
      <c r="H255" s="5"/>
      <c r="I255" s="8"/>
    </row>
    <row r="256" spans="2:9" ht="12.75">
      <c r="B256" s="7"/>
      <c r="H256" s="5"/>
      <c r="I256" s="8"/>
    </row>
    <row r="257" spans="2:9" ht="12.75">
      <c r="B257" s="7"/>
      <c r="H257" s="5"/>
      <c r="I257" s="8"/>
    </row>
    <row r="258" spans="2:9" ht="12.75">
      <c r="B258" s="7"/>
      <c r="H258" s="5"/>
      <c r="I258" s="8"/>
    </row>
    <row r="259" spans="2:9" ht="12.75">
      <c r="B259" s="7"/>
      <c r="H259" s="5"/>
      <c r="I259" s="8"/>
    </row>
    <row r="260" spans="2:9" ht="12.75">
      <c r="B260" s="7"/>
      <c r="H260" s="5"/>
      <c r="I260" s="8"/>
    </row>
    <row r="261" spans="2:9" ht="12.75">
      <c r="B261" s="7"/>
      <c r="H261" s="5"/>
      <c r="I261" s="8"/>
    </row>
    <row r="262" spans="2:9" ht="12.75">
      <c r="B262" s="7"/>
      <c r="H262" s="5"/>
      <c r="I262" s="8"/>
    </row>
    <row r="263" spans="2:9" ht="12.75">
      <c r="B263" s="7"/>
      <c r="H263" s="5"/>
      <c r="I263" s="8"/>
    </row>
    <row r="264" spans="2:9" ht="12.75">
      <c r="B264" s="7"/>
      <c r="H264" s="5"/>
      <c r="I264" s="8"/>
    </row>
    <row r="265" spans="2:9" ht="12.75">
      <c r="B265" s="7"/>
      <c r="H265" s="5"/>
      <c r="I265" s="8"/>
    </row>
    <row r="266" spans="2:9" ht="12.75">
      <c r="B266" s="7"/>
      <c r="H266" s="5"/>
      <c r="I266" s="8"/>
    </row>
    <row r="267" spans="2:9" ht="12.75">
      <c r="B267" s="7"/>
      <c r="H267" s="5"/>
      <c r="I267" s="8"/>
    </row>
    <row r="268" spans="2:9" ht="12.75">
      <c r="B268" s="7"/>
      <c r="H268" s="5"/>
      <c r="I268" s="8"/>
    </row>
    <row r="269" spans="2:9" ht="12.75">
      <c r="B269" s="7"/>
      <c r="H269" s="5"/>
      <c r="I269" s="8"/>
    </row>
    <row r="270" spans="2:9" ht="12.75">
      <c r="B270" s="7"/>
      <c r="H270" s="5"/>
      <c r="I270" s="8"/>
    </row>
    <row r="271" spans="2:9" ht="12.75">
      <c r="B271" s="7"/>
      <c r="H271" s="5"/>
      <c r="I271" s="8"/>
    </row>
    <row r="272" spans="2:9" ht="12.75">
      <c r="B272" s="7"/>
      <c r="H272" s="5"/>
      <c r="I272" s="8"/>
    </row>
    <row r="273" spans="2:9" ht="12.75">
      <c r="B273" s="7"/>
      <c r="H273" s="5"/>
      <c r="I273" s="8"/>
    </row>
    <row r="274" spans="2:9" ht="12.75">
      <c r="B274" s="7"/>
      <c r="H274" s="5"/>
      <c r="I274" s="8"/>
    </row>
    <row r="275" spans="2:9" ht="12.75">
      <c r="B275" s="7"/>
      <c r="H275" s="5"/>
      <c r="I275" s="8"/>
    </row>
    <row r="276" spans="2:9" ht="12.75">
      <c r="B276" s="7"/>
      <c r="H276" s="5"/>
      <c r="I276" s="8"/>
    </row>
    <row r="277" spans="2:9" ht="12.75">
      <c r="B277" s="7"/>
      <c r="H277" s="5"/>
      <c r="I277" s="8"/>
    </row>
    <row r="278" spans="2:9" ht="12.75">
      <c r="B278" s="7"/>
      <c r="H278" s="5"/>
      <c r="I278" s="8"/>
    </row>
    <row r="279" spans="2:9" ht="12.75">
      <c r="B279" s="7"/>
      <c r="H279" s="5"/>
      <c r="I279" s="8"/>
    </row>
    <row r="280" spans="2:9" ht="12.75">
      <c r="B280" s="7"/>
      <c r="H280" s="5"/>
      <c r="I280" s="8"/>
    </row>
    <row r="281" spans="2:9" ht="12.75">
      <c r="B281" s="7"/>
      <c r="H281" s="5"/>
      <c r="I281" s="8"/>
    </row>
    <row r="282" spans="2:9" ht="12.75">
      <c r="B282" s="7"/>
      <c r="H282" s="5"/>
      <c r="I282" s="8"/>
    </row>
    <row r="283" spans="2:9" ht="12.75">
      <c r="B283" s="7"/>
      <c r="H283" s="5"/>
      <c r="I283" s="8"/>
    </row>
    <row r="284" spans="2:9" ht="12.75">
      <c r="B284" s="7"/>
      <c r="H284" s="5"/>
      <c r="I284" s="8"/>
    </row>
    <row r="285" spans="2:9" ht="12.75">
      <c r="B285" s="7"/>
      <c r="H285" s="5"/>
      <c r="I285" s="8"/>
    </row>
    <row r="286" spans="2:9" ht="12.75">
      <c r="B286" s="7"/>
      <c r="H286" s="5"/>
      <c r="I286" s="8"/>
    </row>
    <row r="287" spans="2:9" ht="12.75">
      <c r="B287" s="7"/>
      <c r="H287" s="5"/>
      <c r="I287" s="8"/>
    </row>
    <row r="288" spans="2:9" ht="12.75">
      <c r="B288" s="7"/>
      <c r="H288" s="5"/>
      <c r="I288" s="8"/>
    </row>
    <row r="289" spans="1:19" ht="12.75">
      <c r="B289" s="7"/>
      <c r="H289" s="5"/>
      <c r="I289" s="8"/>
    </row>
    <row r="290" spans="1:19" ht="12.75">
      <c r="B290" s="7"/>
      <c r="H290" s="5"/>
      <c r="I290" s="8"/>
    </row>
    <row r="291" spans="1:19" ht="12.75">
      <c r="B291" s="7"/>
      <c r="H291" s="5"/>
      <c r="I291" s="8"/>
    </row>
    <row r="292" spans="1:19" ht="12.75">
      <c r="B292" s="7"/>
      <c r="H292" s="5"/>
      <c r="I292" s="8"/>
    </row>
    <row r="293" spans="1:19" ht="12.75">
      <c r="B293" s="7"/>
      <c r="H293" s="5"/>
      <c r="I293" s="8"/>
    </row>
    <row r="294" spans="1:19" ht="12.75">
      <c r="B294" s="7"/>
      <c r="H294" s="5"/>
      <c r="I294" s="8"/>
    </row>
    <row r="295" spans="1:19" ht="12.75">
      <c r="B295" s="7"/>
      <c r="H295" s="5"/>
      <c r="I295" s="8"/>
    </row>
    <row r="296" spans="1:19" ht="12.75">
      <c r="A296" s="9"/>
      <c r="B296" s="10"/>
      <c r="C296" s="9"/>
      <c r="D296" s="9"/>
      <c r="E296" s="9"/>
      <c r="F296" s="9"/>
      <c r="G296" s="9"/>
      <c r="H296" s="9"/>
      <c r="I296" s="9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 spans="1:19" ht="12.75">
      <c r="B297" s="7"/>
      <c r="H297" s="5"/>
      <c r="I297" s="8"/>
    </row>
    <row r="298" spans="1:19" ht="12.75">
      <c r="B298" s="7"/>
      <c r="H298" s="5"/>
      <c r="I298" s="8"/>
    </row>
    <row r="299" spans="1:19" ht="12.75">
      <c r="B299" s="7"/>
      <c r="H299" s="5"/>
      <c r="I299" s="8"/>
    </row>
    <row r="300" spans="1:19" ht="12.75">
      <c r="B300" s="7"/>
      <c r="H300" s="5"/>
      <c r="I300" s="8"/>
    </row>
    <row r="301" spans="1:19" ht="12.75">
      <c r="B301" s="7"/>
      <c r="H301" s="5"/>
      <c r="I301" s="8"/>
    </row>
    <row r="302" spans="1:19" ht="12.75">
      <c r="B302" s="7"/>
      <c r="H302" s="5"/>
      <c r="I302" s="8"/>
    </row>
    <row r="303" spans="1:19" ht="12.75">
      <c r="B303" s="7"/>
      <c r="H303" s="5"/>
      <c r="I303" s="8"/>
    </row>
    <row r="304" spans="1:19" ht="12.75">
      <c r="B304" s="7"/>
      <c r="H304" s="5"/>
      <c r="I304" s="8"/>
    </row>
    <row r="305" spans="2:9" ht="12.75">
      <c r="B305" s="7"/>
      <c r="H305" s="5"/>
      <c r="I305" s="8"/>
    </row>
    <row r="306" spans="2:9" ht="12.75">
      <c r="B306" s="7"/>
      <c r="H306" s="5"/>
      <c r="I306" s="8"/>
    </row>
    <row r="307" spans="2:9" ht="12.75">
      <c r="B307" s="7"/>
      <c r="H307" s="5"/>
      <c r="I307" s="8"/>
    </row>
    <row r="308" spans="2:9" ht="12.75">
      <c r="B308" s="7"/>
      <c r="H308" s="5"/>
      <c r="I308" s="8"/>
    </row>
    <row r="309" spans="2:9" ht="12.75">
      <c r="B309" s="7"/>
      <c r="H309" s="5"/>
      <c r="I309" s="8"/>
    </row>
    <row r="310" spans="2:9" ht="12.75">
      <c r="B310" s="7"/>
      <c r="H310" s="5"/>
      <c r="I310" s="8"/>
    </row>
    <row r="311" spans="2:9" ht="12.75">
      <c r="B311" s="7"/>
      <c r="H311" s="5"/>
      <c r="I311" s="8"/>
    </row>
    <row r="312" spans="2:9" ht="12.75">
      <c r="B312" s="7"/>
      <c r="H312" s="5"/>
      <c r="I312" s="8"/>
    </row>
    <row r="313" spans="2:9" ht="12.75">
      <c r="B313" s="7"/>
      <c r="H313" s="5"/>
      <c r="I313" s="8"/>
    </row>
    <row r="314" spans="2:9" ht="12.75">
      <c r="B314" s="7"/>
      <c r="H314" s="5"/>
      <c r="I314" s="8"/>
    </row>
    <row r="315" spans="2:9" ht="12.75">
      <c r="B315" s="7"/>
      <c r="H315" s="5"/>
      <c r="I315" s="8"/>
    </row>
    <row r="316" spans="2:9" ht="12.75">
      <c r="B316" s="7"/>
      <c r="H316" s="5"/>
      <c r="I316" s="8"/>
    </row>
    <row r="317" spans="2:9" ht="12.75">
      <c r="B317" s="7"/>
      <c r="H317" s="5"/>
      <c r="I317" s="8"/>
    </row>
    <row r="318" spans="2:9" ht="12.75">
      <c r="B318" s="7"/>
      <c r="H318" s="5"/>
      <c r="I318" s="8"/>
    </row>
    <row r="319" spans="2:9" ht="12.75">
      <c r="B319" s="7"/>
      <c r="H319" s="5"/>
      <c r="I319" s="8"/>
    </row>
    <row r="320" spans="2:9" ht="12.75">
      <c r="B320" s="7"/>
      <c r="H320" s="5"/>
      <c r="I320" s="8"/>
    </row>
    <row r="321" spans="2:9" ht="12.75">
      <c r="B321" s="7"/>
      <c r="H321" s="5"/>
      <c r="I321" s="8"/>
    </row>
    <row r="322" spans="2:9" ht="12.75">
      <c r="B322" s="7"/>
      <c r="H322" s="5"/>
      <c r="I322" s="8"/>
    </row>
    <row r="323" spans="2:9" ht="12.75">
      <c r="B323" s="7"/>
      <c r="H323" s="5"/>
      <c r="I323" s="8"/>
    </row>
    <row r="324" spans="2:9" ht="12.75">
      <c r="B324" s="7"/>
      <c r="H324" s="5"/>
      <c r="I324" s="8"/>
    </row>
    <row r="325" spans="2:9" ht="12.75">
      <c r="B325" s="7"/>
      <c r="H325" s="5"/>
      <c r="I325" s="8"/>
    </row>
    <row r="326" spans="2:9" ht="12.75">
      <c r="B326" s="7"/>
      <c r="H326" s="5"/>
      <c r="I326" s="8"/>
    </row>
    <row r="327" spans="2:9" ht="12.75">
      <c r="B327" s="7"/>
      <c r="H327" s="5"/>
      <c r="I327" s="8"/>
    </row>
    <row r="328" spans="2:9" ht="12.75">
      <c r="B328" s="7"/>
      <c r="H328" s="5"/>
      <c r="I328" s="8"/>
    </row>
    <row r="329" spans="2:9" ht="12.75">
      <c r="B329" s="7"/>
      <c r="H329" s="5"/>
      <c r="I329" s="8"/>
    </row>
    <row r="330" spans="2:9" ht="12.75">
      <c r="B330" s="7"/>
      <c r="H330" s="5"/>
      <c r="I330" s="8"/>
    </row>
    <row r="331" spans="2:9" ht="12.75">
      <c r="B331" s="7"/>
      <c r="H331" s="5"/>
      <c r="I331" s="8"/>
    </row>
    <row r="332" spans="2:9" ht="12.75">
      <c r="B332" s="7"/>
      <c r="H332" s="5"/>
      <c r="I332" s="8"/>
    </row>
    <row r="333" spans="2:9" ht="12.75">
      <c r="B333" s="7"/>
      <c r="H333" s="5"/>
      <c r="I333" s="8"/>
    </row>
    <row r="334" spans="2:9" ht="12.75">
      <c r="B334" s="7"/>
      <c r="H334" s="5"/>
      <c r="I334" s="8"/>
    </row>
    <row r="335" spans="2:9" ht="12.75">
      <c r="B335" s="7"/>
      <c r="H335" s="5"/>
      <c r="I335" s="8"/>
    </row>
    <row r="336" spans="2:9" ht="12.75">
      <c r="B336" s="7"/>
      <c r="H336" s="5"/>
      <c r="I336" s="8"/>
    </row>
    <row r="337" spans="2:9" ht="12.75">
      <c r="B337" s="7"/>
      <c r="H337" s="5"/>
      <c r="I337" s="8"/>
    </row>
    <row r="338" spans="2:9" ht="12.75">
      <c r="B338" s="7"/>
      <c r="H338" s="5"/>
      <c r="I338" s="8"/>
    </row>
    <row r="339" spans="2:9" ht="12.75">
      <c r="B339" s="7"/>
      <c r="H339" s="5"/>
      <c r="I339" s="8"/>
    </row>
    <row r="340" spans="2:9" ht="12.75">
      <c r="B340" s="7"/>
      <c r="H340" s="5"/>
      <c r="I340" s="8"/>
    </row>
    <row r="341" spans="2:9" ht="12.75">
      <c r="B341" s="7"/>
      <c r="H341" s="5"/>
      <c r="I341" s="8"/>
    </row>
    <row r="342" spans="2:9" ht="12.75">
      <c r="B342" s="7"/>
      <c r="H342" s="5"/>
      <c r="I342" s="8"/>
    </row>
    <row r="343" spans="2:9" ht="12.75">
      <c r="B343" s="7"/>
      <c r="H343" s="5"/>
      <c r="I343" s="8"/>
    </row>
    <row r="344" spans="2:9" ht="12.75">
      <c r="B344" s="7"/>
      <c r="H344" s="5"/>
      <c r="I344" s="8"/>
    </row>
    <row r="345" spans="2:9" ht="12.75">
      <c r="B345" s="7"/>
      <c r="H345" s="5"/>
      <c r="I345" s="8"/>
    </row>
    <row r="346" spans="2:9" ht="12.75">
      <c r="B346" s="7"/>
      <c r="H346" s="5"/>
      <c r="I346" s="8"/>
    </row>
    <row r="347" spans="2:9" ht="12.75">
      <c r="B347" s="7"/>
      <c r="H347" s="5"/>
      <c r="I347" s="8"/>
    </row>
    <row r="348" spans="2:9" ht="12.75">
      <c r="B348" s="7"/>
      <c r="H348" s="5"/>
      <c r="I348" s="8"/>
    </row>
    <row r="349" spans="2:9" ht="12.75">
      <c r="B349" s="7"/>
      <c r="H349" s="5"/>
      <c r="I349" s="8"/>
    </row>
    <row r="350" spans="2:9" ht="12.75">
      <c r="B350" s="7"/>
      <c r="H350" s="5"/>
      <c r="I350" s="8"/>
    </row>
    <row r="351" spans="2:9" ht="12.75">
      <c r="B351" s="7"/>
      <c r="H351" s="5"/>
      <c r="I351" s="8"/>
    </row>
    <row r="352" spans="2:9" ht="12.75">
      <c r="B352" s="7"/>
      <c r="H352" s="5"/>
      <c r="I352" s="8"/>
    </row>
    <row r="353" spans="2:9" ht="12.75">
      <c r="B353" s="7"/>
      <c r="H353" s="5"/>
      <c r="I353" s="8"/>
    </row>
    <row r="354" spans="2:9" ht="12.75">
      <c r="B354" s="7"/>
      <c r="H354" s="5"/>
      <c r="I354" s="8"/>
    </row>
    <row r="355" spans="2:9" ht="12.75">
      <c r="B355" s="7"/>
      <c r="H355" s="5"/>
      <c r="I355" s="8"/>
    </row>
    <row r="356" spans="2:9" ht="12.75">
      <c r="B356" s="7"/>
      <c r="H356" s="5"/>
      <c r="I356" s="8"/>
    </row>
    <row r="357" spans="2:9" ht="12.75">
      <c r="B357" s="7"/>
      <c r="H357" s="5"/>
      <c r="I357" s="8"/>
    </row>
    <row r="358" spans="2:9" ht="12.75">
      <c r="B358" s="7"/>
      <c r="H358" s="5"/>
      <c r="I358" s="8"/>
    </row>
    <row r="359" spans="2:9" ht="12.75">
      <c r="B359" s="7"/>
      <c r="H359" s="5"/>
      <c r="I359" s="8"/>
    </row>
    <row r="360" spans="2:9" ht="12.75">
      <c r="B360" s="7"/>
      <c r="H360" s="5"/>
      <c r="I360" s="8"/>
    </row>
    <row r="361" spans="2:9" ht="12.75">
      <c r="B361" s="7"/>
      <c r="H361" s="5"/>
      <c r="I361" s="8"/>
    </row>
    <row r="362" spans="2:9" ht="12.75">
      <c r="B362" s="7"/>
      <c r="H362" s="5"/>
      <c r="I362" s="8"/>
    </row>
    <row r="363" spans="2:9" ht="12.75">
      <c r="B363" s="7"/>
      <c r="H363" s="5"/>
      <c r="I363" s="8"/>
    </row>
    <row r="364" spans="2:9" ht="12.75">
      <c r="B364" s="7"/>
      <c r="H364" s="5"/>
      <c r="I364" s="8"/>
    </row>
    <row r="365" spans="2:9" ht="12.75">
      <c r="B365" s="7"/>
      <c r="H365" s="5"/>
      <c r="I365" s="8"/>
    </row>
    <row r="366" spans="2:9" ht="12.75">
      <c r="B366" s="7"/>
      <c r="H366" s="5"/>
      <c r="I366" s="8"/>
    </row>
    <row r="367" spans="2:9" ht="12.75">
      <c r="B367" s="7"/>
      <c r="H367" s="5"/>
      <c r="I367" s="8"/>
    </row>
    <row r="368" spans="2:9" ht="12.75">
      <c r="B368" s="7"/>
      <c r="H368" s="5"/>
      <c r="I368" s="8"/>
    </row>
    <row r="369" spans="2:9" ht="12.75">
      <c r="B369" s="7"/>
      <c r="H369" s="5"/>
      <c r="I369" s="8"/>
    </row>
    <row r="370" spans="2:9" ht="12.75">
      <c r="B370" s="7"/>
      <c r="H370" s="5"/>
      <c r="I370" s="8"/>
    </row>
    <row r="371" spans="2:9" ht="12.75">
      <c r="B371" s="7"/>
      <c r="H371" s="5"/>
      <c r="I371" s="8"/>
    </row>
    <row r="372" spans="2:9" ht="12.75">
      <c r="B372" s="7"/>
      <c r="H372" s="5"/>
      <c r="I372" s="8"/>
    </row>
    <row r="373" spans="2:9" ht="12.75">
      <c r="B373" s="7"/>
      <c r="H373" s="5"/>
      <c r="I373" s="8"/>
    </row>
    <row r="374" spans="2:9" ht="12.75">
      <c r="B374" s="7"/>
      <c r="H374" s="5"/>
      <c r="I374" s="8"/>
    </row>
    <row r="375" spans="2:9" ht="12.75">
      <c r="B375" s="7"/>
      <c r="H375" s="5"/>
      <c r="I375" s="8"/>
    </row>
    <row r="376" spans="2:9" ht="12.75">
      <c r="B376" s="7"/>
      <c r="H376" s="5"/>
      <c r="I376" s="8"/>
    </row>
    <row r="377" spans="2:9" ht="12.75">
      <c r="B377" s="7"/>
      <c r="H377" s="5"/>
      <c r="I377" s="8"/>
    </row>
    <row r="378" spans="2:9" ht="12.75">
      <c r="B378" s="7"/>
      <c r="H378" s="5"/>
      <c r="I378" s="8"/>
    </row>
    <row r="379" spans="2:9" ht="12.75">
      <c r="B379" s="7"/>
      <c r="H379" s="5"/>
      <c r="I379" s="8"/>
    </row>
    <row r="380" spans="2:9" ht="12.75">
      <c r="B380" s="7"/>
      <c r="H380" s="5"/>
      <c r="I380" s="8"/>
    </row>
    <row r="381" spans="2:9" ht="12.75">
      <c r="B381" s="7"/>
      <c r="H381" s="5"/>
      <c r="I381" s="8"/>
    </row>
    <row r="382" spans="2:9" ht="12.75">
      <c r="B382" s="7"/>
      <c r="H382" s="5"/>
      <c r="I382" s="8"/>
    </row>
    <row r="383" spans="2:9" ht="12.75">
      <c r="B383" s="7"/>
      <c r="H383" s="5"/>
      <c r="I383" s="8"/>
    </row>
    <row r="384" spans="2:9" ht="12.75">
      <c r="B384" s="7"/>
      <c r="H384" s="5"/>
      <c r="I384" s="8"/>
    </row>
    <row r="385" spans="2:9" ht="12.75">
      <c r="B385" s="7"/>
      <c r="H385" s="5"/>
      <c r="I385" s="8"/>
    </row>
    <row r="386" spans="2:9" ht="12.75">
      <c r="B386" s="7"/>
      <c r="H386" s="5"/>
      <c r="I386" s="8"/>
    </row>
    <row r="387" spans="2:9" ht="12.75">
      <c r="B387" s="7"/>
      <c r="H387" s="5"/>
      <c r="I387" s="8"/>
    </row>
    <row r="388" spans="2:9" ht="12.75">
      <c r="B388" s="7"/>
      <c r="H388" s="5"/>
      <c r="I388" s="8"/>
    </row>
    <row r="389" spans="2:9" ht="12.75">
      <c r="B389" s="7"/>
      <c r="H389" s="5"/>
      <c r="I389" s="8"/>
    </row>
    <row r="390" spans="2:9" ht="12.75">
      <c r="B390" s="7"/>
      <c r="H390" s="5"/>
      <c r="I390" s="8"/>
    </row>
    <row r="391" spans="2:9" ht="12.75">
      <c r="B391" s="7"/>
      <c r="H391" s="5"/>
      <c r="I391" s="8"/>
    </row>
    <row r="392" spans="2:9" ht="12.75">
      <c r="B392" s="7"/>
      <c r="H392" s="5"/>
      <c r="I392" s="8"/>
    </row>
    <row r="393" spans="2:9" ht="12.75">
      <c r="B393" s="7"/>
      <c r="H393" s="5"/>
      <c r="I393" s="8"/>
    </row>
    <row r="394" spans="2:9" ht="12.75">
      <c r="B394" s="7"/>
      <c r="H394" s="5"/>
      <c r="I394" s="8"/>
    </row>
    <row r="395" spans="2:9" ht="12.75">
      <c r="B395" s="7"/>
      <c r="H395" s="5"/>
      <c r="I395" s="8"/>
    </row>
    <row r="396" spans="2:9" ht="12.75">
      <c r="B396" s="7"/>
      <c r="H396" s="5"/>
      <c r="I396" s="8"/>
    </row>
    <row r="397" spans="2:9" ht="12.75">
      <c r="B397" s="7"/>
      <c r="H397" s="5"/>
      <c r="I397" s="8"/>
    </row>
    <row r="398" spans="2:9" ht="12.75">
      <c r="B398" s="7"/>
      <c r="H398" s="5"/>
      <c r="I398" s="8"/>
    </row>
    <row r="399" spans="2:9" ht="12.75">
      <c r="B399" s="7"/>
      <c r="H399" s="5"/>
      <c r="I399" s="8"/>
    </row>
    <row r="400" spans="2:9" ht="12.75">
      <c r="B400" s="7"/>
      <c r="H400" s="5"/>
      <c r="I400" s="8"/>
    </row>
    <row r="401" spans="2:9" ht="12.75">
      <c r="B401" s="7"/>
      <c r="H401" s="5"/>
      <c r="I401" s="8"/>
    </row>
    <row r="402" spans="2:9" ht="12.75">
      <c r="B402" s="7"/>
      <c r="H402" s="5"/>
      <c r="I402" s="8"/>
    </row>
    <row r="403" spans="2:9" ht="12.75">
      <c r="B403" s="7"/>
      <c r="H403" s="5"/>
      <c r="I403" s="8"/>
    </row>
    <row r="404" spans="2:9" ht="12.75">
      <c r="B404" s="7"/>
      <c r="H404" s="5"/>
      <c r="I404" s="8"/>
    </row>
    <row r="405" spans="2:9" ht="12.75">
      <c r="B405" s="7"/>
      <c r="H405" s="5"/>
      <c r="I405" s="8"/>
    </row>
    <row r="406" spans="2:9" ht="12.75">
      <c r="B406" s="7"/>
      <c r="H406" s="5"/>
      <c r="I406" s="8"/>
    </row>
    <row r="407" spans="2:9" ht="12.75">
      <c r="B407" s="7"/>
      <c r="H407" s="5"/>
      <c r="I407" s="8"/>
    </row>
    <row r="408" spans="2:9" ht="12.75">
      <c r="B408" s="7"/>
      <c r="H408" s="5"/>
      <c r="I408" s="8"/>
    </row>
    <row r="409" spans="2:9" ht="12.75">
      <c r="B409" s="7"/>
      <c r="H409" s="5"/>
      <c r="I409" s="8"/>
    </row>
    <row r="410" spans="2:9" ht="12.75">
      <c r="B410" s="7"/>
      <c r="H410" s="5"/>
      <c r="I410" s="8"/>
    </row>
    <row r="411" spans="2:9" ht="12.75">
      <c r="B411" s="7"/>
      <c r="H411" s="5"/>
      <c r="I411" s="8"/>
    </row>
    <row r="412" spans="2:9" ht="12.75">
      <c r="B412" s="7"/>
      <c r="H412" s="5"/>
      <c r="I412" s="8"/>
    </row>
    <row r="413" spans="2:9" ht="12.75">
      <c r="B413" s="7"/>
      <c r="H413" s="5"/>
      <c r="I413" s="8"/>
    </row>
    <row r="414" spans="2:9" ht="12.75">
      <c r="B414" s="7"/>
      <c r="H414" s="5"/>
      <c r="I414" s="8"/>
    </row>
    <row r="415" spans="2:9" ht="12.75">
      <c r="B415" s="7"/>
      <c r="H415" s="5"/>
      <c r="I415" s="8"/>
    </row>
    <row r="416" spans="2:9" ht="12.75">
      <c r="B416" s="7"/>
      <c r="H416" s="5"/>
      <c r="I416" s="8"/>
    </row>
    <row r="417" spans="2:9" ht="12.75">
      <c r="B417" s="7"/>
      <c r="H417" s="5"/>
      <c r="I417" s="8"/>
    </row>
    <row r="418" spans="2:9" ht="12.75">
      <c r="B418" s="7"/>
      <c r="H418" s="5"/>
      <c r="I418" s="8"/>
    </row>
    <row r="419" spans="2:9" ht="12.75">
      <c r="B419" s="7"/>
      <c r="H419" s="5"/>
      <c r="I419" s="8"/>
    </row>
    <row r="420" spans="2:9" ht="12.75">
      <c r="B420" s="7"/>
      <c r="H420" s="5"/>
      <c r="I420" s="8"/>
    </row>
    <row r="421" spans="2:9" ht="12.75">
      <c r="B421" s="7"/>
      <c r="H421" s="5"/>
      <c r="I421" s="8"/>
    </row>
    <row r="422" spans="2:9" ht="12.75">
      <c r="B422" s="7"/>
      <c r="H422" s="5"/>
      <c r="I422" s="8"/>
    </row>
    <row r="423" spans="2:9" ht="12.75">
      <c r="B423" s="7"/>
      <c r="H423" s="5"/>
      <c r="I423" s="8"/>
    </row>
    <row r="424" spans="2:9" ht="12.75">
      <c r="B424" s="7"/>
      <c r="H424" s="5"/>
      <c r="I424" s="8"/>
    </row>
    <row r="425" spans="2:9" ht="12.75">
      <c r="B425" s="7"/>
      <c r="H425" s="5"/>
      <c r="I425" s="8"/>
    </row>
    <row r="426" spans="2:9" ht="12.75">
      <c r="B426" s="7"/>
      <c r="H426" s="5"/>
      <c r="I426" s="8"/>
    </row>
    <row r="427" spans="2:9" ht="12.75">
      <c r="B427" s="7"/>
      <c r="H427" s="5"/>
      <c r="I427" s="8"/>
    </row>
    <row r="428" spans="2:9" ht="12.75">
      <c r="B428" s="7"/>
      <c r="H428" s="5"/>
      <c r="I428" s="8"/>
    </row>
    <row r="429" spans="2:9" ht="12.75">
      <c r="B429" s="7"/>
      <c r="H429" s="5"/>
      <c r="I429" s="8"/>
    </row>
    <row r="430" spans="2:9" ht="12.75">
      <c r="B430" s="7"/>
      <c r="H430" s="5"/>
      <c r="I430" s="8"/>
    </row>
    <row r="431" spans="2:9" ht="12.75">
      <c r="B431" s="7"/>
      <c r="H431" s="5"/>
      <c r="I431" s="8"/>
    </row>
    <row r="432" spans="2:9" ht="12.75">
      <c r="B432" s="7"/>
      <c r="H432" s="5"/>
      <c r="I432" s="8"/>
    </row>
    <row r="433" spans="2:9" ht="12.75">
      <c r="B433" s="7"/>
      <c r="H433" s="5"/>
      <c r="I433" s="8"/>
    </row>
    <row r="434" spans="2:9" ht="12.75">
      <c r="B434" s="7"/>
      <c r="H434" s="5"/>
      <c r="I434" s="8"/>
    </row>
    <row r="435" spans="2:9" ht="12.75">
      <c r="B435" s="7"/>
      <c r="H435" s="5"/>
      <c r="I435" s="8"/>
    </row>
    <row r="436" spans="2:9" ht="12.75">
      <c r="B436" s="7"/>
      <c r="H436" s="5"/>
      <c r="I436" s="8"/>
    </row>
    <row r="437" spans="2:9" ht="12.75">
      <c r="B437" s="7"/>
      <c r="H437" s="5"/>
      <c r="I437" s="8"/>
    </row>
    <row r="438" spans="2:9" ht="12.75">
      <c r="B438" s="7"/>
      <c r="H438" s="5"/>
      <c r="I438" s="8"/>
    </row>
    <row r="439" spans="2:9" ht="12.75">
      <c r="B439" s="7"/>
      <c r="H439" s="5"/>
      <c r="I439" s="8"/>
    </row>
    <row r="440" spans="2:9" ht="12.75">
      <c r="B440" s="7"/>
      <c r="H440" s="5"/>
      <c r="I440" s="8"/>
    </row>
    <row r="441" spans="2:9" ht="12.75">
      <c r="B441" s="7"/>
      <c r="H441" s="5"/>
      <c r="I441" s="8"/>
    </row>
    <row r="442" spans="2:9" ht="12.75">
      <c r="B442" s="7"/>
      <c r="H442" s="5"/>
      <c r="I442" s="8"/>
    </row>
    <row r="443" spans="2:9" ht="12.75">
      <c r="B443" s="7"/>
      <c r="H443" s="5"/>
      <c r="I443" s="8"/>
    </row>
    <row r="444" spans="2:9" ht="12.75">
      <c r="B444" s="7"/>
      <c r="H444" s="5"/>
      <c r="I444" s="8"/>
    </row>
    <row r="445" spans="2:9" ht="12.75">
      <c r="B445" s="7"/>
      <c r="H445" s="5"/>
      <c r="I445" s="8"/>
    </row>
    <row r="446" spans="2:9" ht="12.75">
      <c r="B446" s="7"/>
      <c r="H446" s="5"/>
      <c r="I446" s="8"/>
    </row>
    <row r="447" spans="2:9" ht="12.75">
      <c r="B447" s="7"/>
      <c r="H447" s="5"/>
      <c r="I447" s="8"/>
    </row>
    <row r="448" spans="2:9" ht="12.75">
      <c r="B448" s="7"/>
      <c r="H448" s="5"/>
      <c r="I448" s="8"/>
    </row>
    <row r="449" spans="2:9" ht="12.75">
      <c r="B449" s="7"/>
      <c r="H449" s="5"/>
      <c r="I449" s="8"/>
    </row>
    <row r="450" spans="2:9" ht="12.75">
      <c r="B450" s="7"/>
      <c r="H450" s="5"/>
      <c r="I450" s="8"/>
    </row>
    <row r="451" spans="2:9" ht="12.75">
      <c r="B451" s="7"/>
      <c r="H451" s="5"/>
      <c r="I451" s="8"/>
    </row>
    <row r="452" spans="2:9" ht="12.75">
      <c r="B452" s="7"/>
      <c r="H452" s="5"/>
      <c r="I452" s="8"/>
    </row>
    <row r="453" spans="2:9" ht="12.75">
      <c r="B453" s="7"/>
      <c r="H453" s="5"/>
      <c r="I453" s="8"/>
    </row>
    <row r="454" spans="2:9" ht="12.75">
      <c r="B454" s="7"/>
      <c r="H454" s="5"/>
      <c r="I454" s="8"/>
    </row>
    <row r="455" spans="2:9" ht="12.75">
      <c r="B455" s="7"/>
      <c r="H455" s="5"/>
      <c r="I455" s="8"/>
    </row>
    <row r="456" spans="2:9" ht="12.75">
      <c r="B456" s="7"/>
      <c r="H456" s="5"/>
      <c r="I456" s="8"/>
    </row>
    <row r="457" spans="2:9" ht="12.75">
      <c r="B457" s="7"/>
      <c r="H457" s="5"/>
      <c r="I457" s="8"/>
    </row>
    <row r="458" spans="2:9" ht="12.75">
      <c r="B458" s="7"/>
      <c r="H458" s="5"/>
      <c r="I458" s="8"/>
    </row>
    <row r="459" spans="2:9" ht="12.75">
      <c r="B459" s="7"/>
      <c r="H459" s="5"/>
      <c r="I459" s="8"/>
    </row>
    <row r="460" spans="2:9" ht="12.75">
      <c r="B460" s="7"/>
      <c r="H460" s="5"/>
      <c r="I460" s="8"/>
    </row>
    <row r="461" spans="2:9" ht="12.75">
      <c r="B461" s="7"/>
      <c r="H461" s="5"/>
      <c r="I461" s="8"/>
    </row>
    <row r="462" spans="2:9" ht="12.75">
      <c r="B462" s="7"/>
      <c r="H462" s="5"/>
      <c r="I462" s="8"/>
    </row>
    <row r="463" spans="2:9" ht="12.75">
      <c r="B463" s="7"/>
      <c r="H463" s="5"/>
      <c r="I463" s="8"/>
    </row>
    <row r="464" spans="2:9" ht="12.75">
      <c r="B464" s="7"/>
      <c r="H464" s="5"/>
      <c r="I464" s="8"/>
    </row>
    <row r="465" spans="2:9" ht="12.75">
      <c r="B465" s="7"/>
      <c r="H465" s="5"/>
      <c r="I465" s="8"/>
    </row>
    <row r="466" spans="2:9" ht="12.75">
      <c r="B466" s="7"/>
      <c r="H466" s="5"/>
      <c r="I466" s="8"/>
    </row>
    <row r="467" spans="2:9" ht="12.75">
      <c r="B467" s="7"/>
      <c r="H467" s="5"/>
      <c r="I467" s="8"/>
    </row>
    <row r="468" spans="2:9" ht="12.75">
      <c r="B468" s="7"/>
      <c r="H468" s="5"/>
      <c r="I468" s="8"/>
    </row>
    <row r="469" spans="2:9" ht="12.75">
      <c r="B469" s="7"/>
      <c r="H469" s="5"/>
      <c r="I469" s="8"/>
    </row>
    <row r="470" spans="2:9" ht="12.75">
      <c r="B470" s="7"/>
      <c r="H470" s="5"/>
      <c r="I470" s="8"/>
    </row>
    <row r="471" spans="2:9" ht="12.75">
      <c r="B471" s="7"/>
      <c r="H471" s="5"/>
      <c r="I471" s="8"/>
    </row>
    <row r="472" spans="2:9" ht="12.75">
      <c r="B472" s="7"/>
      <c r="H472" s="5"/>
      <c r="I472" s="8"/>
    </row>
    <row r="473" spans="2:9" ht="12.75">
      <c r="B473" s="7"/>
      <c r="H473" s="5"/>
      <c r="I473" s="8"/>
    </row>
    <row r="474" spans="2:9" ht="12.75">
      <c r="B474" s="7"/>
      <c r="H474" s="5"/>
      <c r="I474" s="8"/>
    </row>
    <row r="475" spans="2:9" ht="12.75">
      <c r="B475" s="7"/>
      <c r="H475" s="5"/>
      <c r="I475" s="8"/>
    </row>
    <row r="476" spans="2:9" ht="12.75">
      <c r="B476" s="7"/>
      <c r="H476" s="5"/>
      <c r="I476" s="8"/>
    </row>
    <row r="477" spans="2:9" ht="12.75">
      <c r="B477" s="7"/>
      <c r="H477" s="5"/>
      <c r="I477" s="8"/>
    </row>
    <row r="478" spans="2:9" ht="12.75">
      <c r="B478" s="7"/>
      <c r="H478" s="5"/>
      <c r="I478" s="8"/>
    </row>
    <row r="479" spans="2:9" ht="12.75">
      <c r="B479" s="7"/>
      <c r="H479" s="5"/>
      <c r="I479" s="8"/>
    </row>
    <row r="480" spans="2:9" ht="12.75">
      <c r="B480" s="7"/>
      <c r="H480" s="5"/>
      <c r="I480" s="8"/>
    </row>
    <row r="481" spans="2:9" ht="12.75">
      <c r="B481" s="7"/>
      <c r="H481" s="5"/>
      <c r="I481" s="8"/>
    </row>
    <row r="482" spans="2:9" ht="12.75">
      <c r="B482" s="7"/>
      <c r="H482" s="5"/>
      <c r="I482" s="8"/>
    </row>
    <row r="483" spans="2:9" ht="12.75">
      <c r="B483" s="7"/>
      <c r="H483" s="5"/>
      <c r="I483" s="8"/>
    </row>
    <row r="484" spans="2:9" ht="12.75">
      <c r="B484" s="7"/>
      <c r="H484" s="5"/>
      <c r="I484" s="8"/>
    </row>
    <row r="485" spans="2:9" ht="12.75">
      <c r="B485" s="7"/>
      <c r="H485" s="5"/>
      <c r="I485" s="8"/>
    </row>
    <row r="486" spans="2:9" ht="12.75">
      <c r="B486" s="7"/>
      <c r="H486" s="5"/>
      <c r="I486" s="8"/>
    </row>
    <row r="487" spans="2:9" ht="12.75">
      <c r="B487" s="7"/>
      <c r="H487" s="5"/>
      <c r="I487" s="8"/>
    </row>
    <row r="488" spans="2:9" ht="12.75">
      <c r="B488" s="7"/>
      <c r="H488" s="5"/>
      <c r="I488" s="8"/>
    </row>
    <row r="489" spans="2:9" ht="12.75">
      <c r="B489" s="7"/>
      <c r="H489" s="5"/>
      <c r="I489" s="8"/>
    </row>
    <row r="490" spans="2:9" ht="12.75">
      <c r="B490" s="7"/>
      <c r="H490" s="5"/>
      <c r="I490" s="8"/>
    </row>
    <row r="491" spans="2:9" ht="12.75">
      <c r="B491" s="7"/>
      <c r="H491" s="5"/>
      <c r="I491" s="8"/>
    </row>
    <row r="492" spans="2:9" ht="12.75">
      <c r="B492" s="7"/>
      <c r="H492" s="5"/>
      <c r="I492" s="8"/>
    </row>
    <row r="493" spans="2:9" ht="12.75">
      <c r="B493" s="7"/>
      <c r="H493" s="5"/>
      <c r="I493" s="8"/>
    </row>
    <row r="494" spans="2:9" ht="12.75">
      <c r="B494" s="7"/>
      <c r="H494" s="5"/>
      <c r="I494" s="8"/>
    </row>
    <row r="495" spans="2:9" ht="12.75">
      <c r="B495" s="7"/>
      <c r="H495" s="5"/>
      <c r="I495" s="8"/>
    </row>
    <row r="496" spans="2:9" ht="12.75">
      <c r="B496" s="7"/>
      <c r="H496" s="5"/>
      <c r="I496" s="8"/>
    </row>
    <row r="497" spans="2:9" ht="12.75">
      <c r="B497" s="7"/>
      <c r="H497" s="5"/>
      <c r="I497" s="8"/>
    </row>
    <row r="498" spans="2:9" ht="12.75">
      <c r="B498" s="7"/>
      <c r="H498" s="5"/>
      <c r="I498" s="8"/>
    </row>
    <row r="499" spans="2:9" ht="12.75">
      <c r="B499" s="7"/>
      <c r="H499" s="5"/>
      <c r="I499" s="8"/>
    </row>
    <row r="500" spans="2:9" ht="12.75">
      <c r="B500" s="7"/>
      <c r="H500" s="5"/>
      <c r="I500" s="8"/>
    </row>
    <row r="501" spans="2:9" ht="12.75">
      <c r="B501" s="7"/>
      <c r="H501" s="5"/>
      <c r="I501" s="8"/>
    </row>
    <row r="502" spans="2:9" ht="12.75">
      <c r="B502" s="7"/>
      <c r="H502" s="5"/>
      <c r="I502" s="8"/>
    </row>
    <row r="503" spans="2:9" ht="12.75">
      <c r="B503" s="7"/>
      <c r="H503" s="5"/>
      <c r="I503" s="8"/>
    </row>
    <row r="504" spans="2:9" ht="12.75">
      <c r="B504" s="7"/>
      <c r="H504" s="5"/>
      <c r="I504" s="8"/>
    </row>
    <row r="505" spans="2:9" ht="12.75">
      <c r="B505" s="7"/>
      <c r="H505" s="5"/>
      <c r="I505" s="8"/>
    </row>
    <row r="506" spans="2:9" ht="12.75">
      <c r="B506" s="7"/>
      <c r="H506" s="5"/>
      <c r="I506" s="8"/>
    </row>
    <row r="507" spans="2:9" ht="12.75">
      <c r="B507" s="7"/>
      <c r="H507" s="5"/>
      <c r="I507" s="8"/>
    </row>
    <row r="508" spans="2:9" ht="12.75">
      <c r="B508" s="7"/>
      <c r="H508" s="5"/>
      <c r="I508" s="8"/>
    </row>
    <row r="509" spans="2:9" ht="12.75">
      <c r="B509" s="7"/>
      <c r="H509" s="5"/>
      <c r="I509" s="8"/>
    </row>
    <row r="510" spans="2:9" ht="12.75">
      <c r="B510" s="7"/>
      <c r="H510" s="5"/>
      <c r="I510" s="8"/>
    </row>
    <row r="511" spans="2:9" ht="12.75">
      <c r="B511" s="7"/>
      <c r="H511" s="5"/>
      <c r="I511" s="8"/>
    </row>
    <row r="512" spans="2:9" ht="12.75">
      <c r="B512" s="7"/>
      <c r="H512" s="5"/>
      <c r="I512" s="8"/>
    </row>
    <row r="513" spans="2:9" ht="12.75">
      <c r="B513" s="7"/>
      <c r="H513" s="5"/>
      <c r="I513" s="8"/>
    </row>
    <row r="514" spans="2:9" ht="12.75">
      <c r="B514" s="7"/>
      <c r="H514" s="5"/>
      <c r="I514" s="8"/>
    </row>
    <row r="515" spans="2:9" ht="12.75">
      <c r="B515" s="7"/>
      <c r="H515" s="5"/>
      <c r="I515" s="8"/>
    </row>
    <row r="516" spans="2:9" ht="12.75">
      <c r="B516" s="7"/>
      <c r="H516" s="5"/>
      <c r="I516" s="8"/>
    </row>
    <row r="517" spans="2:9" ht="12.75">
      <c r="B517" s="7"/>
      <c r="H517" s="5"/>
      <c r="I517" s="8"/>
    </row>
    <row r="518" spans="2:9" ht="12.75">
      <c r="B518" s="7"/>
      <c r="H518" s="5"/>
      <c r="I518" s="8"/>
    </row>
    <row r="519" spans="2:9" ht="12.75">
      <c r="B519" s="7"/>
      <c r="H519" s="5"/>
      <c r="I519" s="8"/>
    </row>
    <row r="520" spans="2:9" ht="12.75">
      <c r="B520" s="7"/>
      <c r="H520" s="5"/>
      <c r="I520" s="8"/>
    </row>
    <row r="521" spans="2:9" ht="12.75">
      <c r="B521" s="7"/>
      <c r="H521" s="5"/>
      <c r="I521" s="8"/>
    </row>
    <row r="522" spans="2:9" ht="12.75">
      <c r="B522" s="7"/>
      <c r="H522" s="5"/>
      <c r="I522" s="8"/>
    </row>
    <row r="523" spans="2:9" ht="12.75">
      <c r="B523" s="7"/>
      <c r="H523" s="5"/>
      <c r="I523" s="8"/>
    </row>
    <row r="524" spans="2:9" ht="12.75">
      <c r="B524" s="7"/>
      <c r="H524" s="5"/>
      <c r="I524" s="8"/>
    </row>
    <row r="525" spans="2:9" ht="12.75">
      <c r="B525" s="7"/>
      <c r="H525" s="5"/>
      <c r="I525" s="8"/>
    </row>
    <row r="526" spans="2:9" ht="12.75">
      <c r="B526" s="7"/>
      <c r="H526" s="5"/>
      <c r="I526" s="8"/>
    </row>
    <row r="527" spans="2:9" ht="12.75">
      <c r="B527" s="7"/>
      <c r="H527" s="5"/>
      <c r="I527" s="8"/>
    </row>
    <row r="528" spans="2:9" ht="12.75">
      <c r="B528" s="7"/>
      <c r="H528" s="5"/>
      <c r="I528" s="8"/>
    </row>
    <row r="529" spans="2:9" ht="12.75">
      <c r="B529" s="7"/>
      <c r="H529" s="5"/>
      <c r="I529" s="8"/>
    </row>
    <row r="530" spans="2:9" ht="12.75">
      <c r="B530" s="7"/>
      <c r="H530" s="5"/>
      <c r="I530" s="8"/>
    </row>
    <row r="531" spans="2:9" ht="12.75">
      <c r="B531" s="7"/>
      <c r="H531" s="5"/>
      <c r="I531" s="8"/>
    </row>
    <row r="532" spans="2:9" ht="12.75">
      <c r="B532" s="7"/>
      <c r="H532" s="5"/>
      <c r="I532" s="8"/>
    </row>
    <row r="533" spans="2:9" ht="12.75">
      <c r="B533" s="7"/>
      <c r="H533" s="5"/>
      <c r="I533" s="8"/>
    </row>
    <row r="534" spans="2:9" ht="12.75">
      <c r="B534" s="7"/>
      <c r="H534" s="5"/>
      <c r="I534" s="8"/>
    </row>
    <row r="535" spans="2:9" ht="12.75">
      <c r="B535" s="7"/>
      <c r="H535" s="5"/>
      <c r="I535" s="8"/>
    </row>
    <row r="536" spans="2:9" ht="12.75">
      <c r="B536" s="7"/>
      <c r="H536" s="5"/>
      <c r="I536" s="8"/>
    </row>
    <row r="537" spans="2:9" ht="12.75">
      <c r="B537" s="7"/>
      <c r="H537" s="5"/>
      <c r="I537" s="8"/>
    </row>
    <row r="538" spans="2:9" ht="12.75">
      <c r="B538" s="7"/>
      <c r="H538" s="5"/>
      <c r="I538" s="8"/>
    </row>
    <row r="539" spans="2:9" ht="12.75">
      <c r="B539" s="7"/>
      <c r="H539" s="5"/>
      <c r="I539" s="8"/>
    </row>
    <row r="540" spans="2:9" ht="12.75">
      <c r="B540" s="7"/>
      <c r="H540" s="5"/>
      <c r="I540" s="8"/>
    </row>
    <row r="541" spans="2:9" ht="12.75">
      <c r="B541" s="7"/>
      <c r="H541" s="5"/>
      <c r="I541" s="8"/>
    </row>
    <row r="542" spans="2:9" ht="12.75">
      <c r="B542" s="7"/>
      <c r="H542" s="5"/>
      <c r="I542" s="8"/>
    </row>
    <row r="543" spans="2:9" ht="12.75">
      <c r="B543" s="7"/>
      <c r="H543" s="5"/>
      <c r="I543" s="8"/>
    </row>
    <row r="544" spans="2:9" ht="12.75">
      <c r="B544" s="7"/>
      <c r="H544" s="5"/>
      <c r="I544" s="8"/>
    </row>
    <row r="545" spans="2:9" ht="12.75">
      <c r="B545" s="7"/>
      <c r="H545" s="5"/>
      <c r="I545" s="8"/>
    </row>
    <row r="546" spans="2:9" ht="12.75">
      <c r="B546" s="7"/>
      <c r="H546" s="5"/>
      <c r="I546" s="8"/>
    </row>
    <row r="547" spans="2:9" ht="12.75">
      <c r="B547" s="7"/>
      <c r="H547" s="5"/>
      <c r="I547" s="8"/>
    </row>
    <row r="548" spans="2:9" ht="12.75">
      <c r="B548" s="7"/>
      <c r="H548" s="5"/>
      <c r="I548" s="8"/>
    </row>
    <row r="549" spans="2:9" ht="12.75">
      <c r="B549" s="7"/>
      <c r="H549" s="5"/>
      <c r="I549" s="8"/>
    </row>
    <row r="550" spans="2:9" ht="12.75">
      <c r="B550" s="7"/>
      <c r="H550" s="5"/>
      <c r="I550" s="8"/>
    </row>
    <row r="551" spans="2:9" ht="12.75">
      <c r="B551" s="7"/>
      <c r="H551" s="5"/>
      <c r="I551" s="8"/>
    </row>
    <row r="552" spans="2:9" ht="12.75">
      <c r="B552" s="7"/>
      <c r="H552" s="5"/>
      <c r="I552" s="8"/>
    </row>
    <row r="553" spans="2:9" ht="12.75">
      <c r="B553" s="7"/>
      <c r="H553" s="5"/>
      <c r="I553" s="8"/>
    </row>
    <row r="554" spans="2:9" ht="12.75">
      <c r="B554" s="7"/>
      <c r="H554" s="5"/>
      <c r="I554" s="8"/>
    </row>
    <row r="555" spans="2:9" ht="12.75">
      <c r="B555" s="7"/>
      <c r="H555" s="5"/>
      <c r="I555" s="8"/>
    </row>
    <row r="556" spans="2:9" ht="12.75">
      <c r="B556" s="7"/>
      <c r="H556" s="5"/>
      <c r="I556" s="8"/>
    </row>
    <row r="557" spans="2:9" ht="12.75">
      <c r="B557" s="7"/>
      <c r="H557" s="5"/>
      <c r="I557" s="8"/>
    </row>
    <row r="558" spans="2:9" ht="12.75">
      <c r="B558" s="7"/>
      <c r="H558" s="5"/>
      <c r="I558" s="8"/>
    </row>
    <row r="559" spans="2:9" ht="12.75">
      <c r="B559" s="7"/>
      <c r="H559" s="5"/>
      <c r="I559" s="8"/>
    </row>
    <row r="560" spans="2:9" ht="12.75">
      <c r="B560" s="7"/>
      <c r="H560" s="5"/>
      <c r="I560" s="8"/>
    </row>
    <row r="561" spans="2:9" ht="12.75">
      <c r="B561" s="7"/>
      <c r="H561" s="5"/>
      <c r="I561" s="8"/>
    </row>
    <row r="562" spans="2:9" ht="12.75">
      <c r="B562" s="7"/>
      <c r="H562" s="5"/>
      <c r="I562" s="8"/>
    </row>
    <row r="563" spans="2:9" ht="12.75">
      <c r="B563" s="7"/>
      <c r="H563" s="5"/>
      <c r="I563" s="8"/>
    </row>
    <row r="564" spans="2:9" ht="12.75">
      <c r="B564" s="7"/>
      <c r="H564" s="5"/>
      <c r="I564" s="8"/>
    </row>
    <row r="565" spans="2:9" ht="12.75">
      <c r="B565" s="7"/>
      <c r="H565" s="5"/>
      <c r="I565" s="8"/>
    </row>
    <row r="566" spans="2:9" ht="12.75">
      <c r="B566" s="7"/>
      <c r="H566" s="5"/>
      <c r="I566" s="8"/>
    </row>
    <row r="567" spans="2:9" ht="12.75">
      <c r="B567" s="7"/>
      <c r="H567" s="5"/>
      <c r="I567" s="8"/>
    </row>
    <row r="568" spans="2:9" ht="12.75">
      <c r="B568" s="7"/>
      <c r="H568" s="5"/>
      <c r="I568" s="8"/>
    </row>
    <row r="569" spans="2:9" ht="12.75">
      <c r="B569" s="7"/>
      <c r="H569" s="5"/>
      <c r="I569" s="8"/>
    </row>
    <row r="570" spans="2:9" ht="12.75">
      <c r="B570" s="7"/>
      <c r="H570" s="5"/>
      <c r="I570" s="8"/>
    </row>
    <row r="571" spans="2:9" ht="12.75">
      <c r="B571" s="7"/>
      <c r="H571" s="5"/>
      <c r="I571" s="8"/>
    </row>
    <row r="572" spans="2:9" ht="12.75">
      <c r="B572" s="7"/>
      <c r="H572" s="5"/>
      <c r="I572" s="8"/>
    </row>
    <row r="573" spans="2:9" ht="12.75">
      <c r="B573" s="7"/>
      <c r="H573" s="5"/>
      <c r="I573" s="8"/>
    </row>
    <row r="574" spans="2:9" ht="12.75">
      <c r="B574" s="7"/>
      <c r="H574" s="5"/>
      <c r="I574" s="8"/>
    </row>
    <row r="575" spans="2:9" ht="12.75">
      <c r="B575" s="7"/>
      <c r="H575" s="5"/>
      <c r="I575" s="8"/>
    </row>
    <row r="576" spans="2:9" ht="12.75">
      <c r="B576" s="7"/>
      <c r="H576" s="5"/>
      <c r="I576" s="8"/>
    </row>
    <row r="577" spans="2:9" ht="12.75">
      <c r="B577" s="7"/>
      <c r="H577" s="5"/>
      <c r="I577" s="8"/>
    </row>
    <row r="578" spans="2:9" ht="12.75">
      <c r="B578" s="7"/>
      <c r="H578" s="5"/>
      <c r="I578" s="8"/>
    </row>
    <row r="579" spans="2:9" ht="12.75">
      <c r="B579" s="7"/>
      <c r="H579" s="5"/>
      <c r="I579" s="8"/>
    </row>
    <row r="580" spans="2:9" ht="12.75">
      <c r="B580" s="7"/>
      <c r="H580" s="5"/>
      <c r="I580" s="8"/>
    </row>
    <row r="581" spans="2:9" ht="12.75">
      <c r="B581" s="7"/>
      <c r="H581" s="5"/>
      <c r="I581" s="8"/>
    </row>
    <row r="582" spans="2:9" ht="12.75">
      <c r="B582" s="7"/>
      <c r="H582" s="5"/>
      <c r="I582" s="8"/>
    </row>
    <row r="583" spans="2:9" ht="12.75">
      <c r="B583" s="7"/>
      <c r="H583" s="5"/>
      <c r="I583" s="8"/>
    </row>
    <row r="584" spans="2:9" ht="12.75">
      <c r="B584" s="7"/>
      <c r="H584" s="5"/>
      <c r="I584" s="8"/>
    </row>
    <row r="585" spans="2:9" ht="12.75">
      <c r="B585" s="7"/>
      <c r="H585" s="5"/>
      <c r="I585" s="8"/>
    </row>
    <row r="586" spans="2:9" ht="12.75">
      <c r="B586" s="7"/>
      <c r="H586" s="5"/>
      <c r="I586" s="8"/>
    </row>
    <row r="587" spans="2:9" ht="12.75">
      <c r="B587" s="7"/>
      <c r="H587" s="5"/>
      <c r="I587" s="8"/>
    </row>
    <row r="588" spans="2:9" ht="12.75">
      <c r="B588" s="7"/>
      <c r="H588" s="5"/>
      <c r="I588" s="8"/>
    </row>
    <row r="589" spans="2:9" ht="12.75">
      <c r="B589" s="7"/>
      <c r="H589" s="5"/>
      <c r="I589" s="8"/>
    </row>
    <row r="590" spans="2:9" ht="12.75">
      <c r="B590" s="7"/>
      <c r="H590" s="5"/>
      <c r="I590" s="8"/>
    </row>
    <row r="591" spans="2:9" ht="12.75">
      <c r="B591" s="7"/>
      <c r="H591" s="5"/>
      <c r="I591" s="8"/>
    </row>
    <row r="592" spans="2:9" ht="12.75">
      <c r="B592" s="7"/>
      <c r="H592" s="5"/>
      <c r="I592" s="8"/>
    </row>
    <row r="593" spans="2:9" ht="12.75">
      <c r="B593" s="7"/>
      <c r="H593" s="5"/>
      <c r="I593" s="8"/>
    </row>
    <row r="594" spans="2:9" ht="12.75">
      <c r="B594" s="7"/>
      <c r="H594" s="5"/>
      <c r="I594" s="8"/>
    </row>
    <row r="595" spans="2:9" ht="12.75">
      <c r="B595" s="7"/>
      <c r="H595" s="5"/>
      <c r="I595" s="8"/>
    </row>
    <row r="596" spans="2:9" ht="12.75">
      <c r="B596" s="7"/>
      <c r="H596" s="5"/>
      <c r="I596" s="8"/>
    </row>
    <row r="597" spans="2:9" ht="12.75">
      <c r="B597" s="7"/>
      <c r="H597" s="5"/>
      <c r="I597" s="8"/>
    </row>
    <row r="598" spans="2:9" ht="12.75">
      <c r="B598" s="7"/>
      <c r="H598" s="5"/>
      <c r="I598" s="8"/>
    </row>
    <row r="599" spans="2:9" ht="12.75">
      <c r="B599" s="7"/>
      <c r="H599" s="5"/>
      <c r="I599" s="8"/>
    </row>
    <row r="600" spans="2:9" ht="12.75">
      <c r="B600" s="7"/>
      <c r="H600" s="5"/>
      <c r="I600" s="8"/>
    </row>
    <row r="601" spans="2:9" ht="12.75">
      <c r="B601" s="7"/>
      <c r="H601" s="5"/>
      <c r="I601" s="8"/>
    </row>
    <row r="602" spans="2:9" ht="12.75">
      <c r="B602" s="7"/>
      <c r="H602" s="5"/>
      <c r="I602" s="8"/>
    </row>
    <row r="603" spans="2:9" ht="12.75">
      <c r="B603" s="7"/>
      <c r="H603" s="5"/>
      <c r="I603" s="8"/>
    </row>
    <row r="604" spans="2:9" ht="12.75">
      <c r="B604" s="7"/>
      <c r="H604" s="5"/>
      <c r="I604" s="8"/>
    </row>
    <row r="605" spans="2:9" ht="12.75">
      <c r="B605" s="7"/>
      <c r="H605" s="5"/>
      <c r="I605" s="8"/>
    </row>
    <row r="606" spans="2:9" ht="12.75">
      <c r="B606" s="7"/>
      <c r="H606" s="5"/>
      <c r="I606" s="8"/>
    </row>
    <row r="607" spans="2:9" ht="12.75">
      <c r="B607" s="7"/>
      <c r="H607" s="5"/>
      <c r="I607" s="8"/>
    </row>
    <row r="608" spans="2:9" ht="12.75">
      <c r="B608" s="7"/>
      <c r="H608" s="5"/>
      <c r="I608" s="8"/>
    </row>
    <row r="609" spans="2:9" ht="12.75">
      <c r="B609" s="7"/>
      <c r="H609" s="5"/>
      <c r="I609" s="8"/>
    </row>
    <row r="610" spans="2:9" ht="12.75">
      <c r="B610" s="7"/>
      <c r="H610" s="5"/>
      <c r="I610" s="8"/>
    </row>
    <row r="611" spans="2:9" ht="12.75">
      <c r="B611" s="7"/>
      <c r="H611" s="5"/>
      <c r="I611" s="8"/>
    </row>
    <row r="612" spans="2:9" ht="12.75">
      <c r="B612" s="7"/>
      <c r="H612" s="5"/>
      <c r="I612" s="8"/>
    </row>
    <row r="613" spans="2:9" ht="12.75">
      <c r="B613" s="7"/>
      <c r="H613" s="5"/>
      <c r="I613" s="8"/>
    </row>
    <row r="614" spans="2:9" ht="12.75">
      <c r="B614" s="7"/>
      <c r="H614" s="5"/>
      <c r="I614" s="8"/>
    </row>
    <row r="615" spans="2:9" ht="12.75">
      <c r="B615" s="7"/>
      <c r="H615" s="5"/>
      <c r="I615" s="8"/>
    </row>
    <row r="616" spans="2:9" ht="12.75">
      <c r="B616" s="7"/>
      <c r="H616" s="5"/>
      <c r="I616" s="8"/>
    </row>
    <row r="617" spans="2:9" ht="12.75">
      <c r="B617" s="7"/>
      <c r="H617" s="5"/>
      <c r="I617" s="8"/>
    </row>
    <row r="618" spans="2:9" ht="12.75">
      <c r="B618" s="7"/>
      <c r="H618" s="5"/>
      <c r="I618" s="8"/>
    </row>
    <row r="619" spans="2:9" ht="12.75">
      <c r="B619" s="7"/>
      <c r="H619" s="5"/>
      <c r="I619" s="8"/>
    </row>
    <row r="620" spans="2:9" ht="12.75">
      <c r="B620" s="7"/>
      <c r="H620" s="5"/>
      <c r="I620" s="8"/>
    </row>
    <row r="621" spans="2:9" ht="12.75">
      <c r="B621" s="7"/>
      <c r="H621" s="5"/>
      <c r="I621" s="8"/>
    </row>
    <row r="622" spans="2:9" ht="12.75">
      <c r="B622" s="7"/>
      <c r="H622" s="5"/>
      <c r="I622" s="8"/>
    </row>
    <row r="623" spans="2:9" ht="12.75">
      <c r="B623" s="7"/>
      <c r="H623" s="5"/>
      <c r="I623" s="8"/>
    </row>
    <row r="624" spans="2:9" ht="12.75">
      <c r="B624" s="7"/>
      <c r="H624" s="5"/>
      <c r="I624" s="8"/>
    </row>
    <row r="625" spans="2:9" ht="12.75">
      <c r="B625" s="7"/>
      <c r="H625" s="5"/>
      <c r="I625" s="8"/>
    </row>
    <row r="626" spans="2:9" ht="12.75">
      <c r="B626" s="7"/>
      <c r="H626" s="5"/>
      <c r="I626" s="8"/>
    </row>
    <row r="627" spans="2:9" ht="12.75">
      <c r="B627" s="7"/>
      <c r="H627" s="5"/>
      <c r="I627" s="8"/>
    </row>
    <row r="628" spans="2:9" ht="12.75">
      <c r="B628" s="7"/>
      <c r="H628" s="5"/>
      <c r="I628" s="8"/>
    </row>
    <row r="629" spans="2:9" ht="12.75">
      <c r="B629" s="7"/>
      <c r="H629" s="5"/>
      <c r="I629" s="8"/>
    </row>
    <row r="630" spans="2:9" ht="12.75">
      <c r="B630" s="7"/>
      <c r="H630" s="5"/>
      <c r="I630" s="8"/>
    </row>
    <row r="631" spans="2:9" ht="12.75">
      <c r="B631" s="7"/>
      <c r="H631" s="5"/>
      <c r="I631" s="8"/>
    </row>
    <row r="632" spans="2:9" ht="12.75">
      <c r="B632" s="7"/>
      <c r="H632" s="5"/>
      <c r="I632" s="8"/>
    </row>
    <row r="633" spans="2:9" ht="12.75">
      <c r="B633" s="7"/>
      <c r="H633" s="5"/>
      <c r="I633" s="8"/>
    </row>
    <row r="634" spans="2:9" ht="12.75">
      <c r="B634" s="7"/>
      <c r="H634" s="5"/>
      <c r="I634" s="8"/>
    </row>
    <row r="635" spans="2:9" ht="12.75">
      <c r="B635" s="7"/>
      <c r="H635" s="5"/>
      <c r="I635" s="8"/>
    </row>
    <row r="636" spans="2:9" ht="12.75">
      <c r="B636" s="7"/>
      <c r="H636" s="5"/>
      <c r="I636" s="8"/>
    </row>
    <row r="637" spans="2:9" ht="12.75">
      <c r="B637" s="7"/>
      <c r="H637" s="5"/>
      <c r="I637" s="8"/>
    </row>
    <row r="638" spans="2:9" ht="12.75">
      <c r="B638" s="7"/>
      <c r="H638" s="5"/>
      <c r="I638" s="8"/>
    </row>
    <row r="639" spans="2:9" ht="12.75">
      <c r="B639" s="7"/>
      <c r="H639" s="5"/>
      <c r="I639" s="8"/>
    </row>
    <row r="640" spans="2:9" ht="12.75">
      <c r="B640" s="7"/>
      <c r="H640" s="5"/>
      <c r="I640" s="8"/>
    </row>
    <row r="641" spans="2:9" ht="12.75">
      <c r="B641" s="7"/>
      <c r="H641" s="5"/>
      <c r="I641" s="8"/>
    </row>
    <row r="642" spans="2:9" ht="12.75">
      <c r="B642" s="7"/>
      <c r="H642" s="5"/>
      <c r="I642" s="8"/>
    </row>
    <row r="643" spans="2:9" ht="12.75">
      <c r="B643" s="7"/>
      <c r="H643" s="5"/>
      <c r="I643" s="8"/>
    </row>
    <row r="644" spans="2:9" ht="12.75">
      <c r="B644" s="7"/>
      <c r="H644" s="5"/>
      <c r="I644" s="8"/>
    </row>
    <row r="645" spans="2:9" ht="12.75">
      <c r="B645" s="7"/>
      <c r="H645" s="5"/>
      <c r="I645" s="8"/>
    </row>
    <row r="646" spans="2:9" ht="12.75">
      <c r="B646" s="7"/>
      <c r="H646" s="5"/>
      <c r="I646" s="8"/>
    </row>
    <row r="647" spans="2:9" ht="12.75">
      <c r="B647" s="7"/>
      <c r="H647" s="5"/>
      <c r="I647" s="8"/>
    </row>
    <row r="648" spans="2:9" ht="12.75">
      <c r="B648" s="7"/>
      <c r="H648" s="5"/>
      <c r="I648" s="8"/>
    </row>
    <row r="649" spans="2:9" ht="12.75">
      <c r="B649" s="7"/>
      <c r="H649" s="5"/>
      <c r="I649" s="8"/>
    </row>
    <row r="650" spans="2:9" ht="12.75">
      <c r="B650" s="7"/>
      <c r="H650" s="5"/>
      <c r="I650" s="8"/>
    </row>
    <row r="651" spans="2:9" ht="12.75">
      <c r="B651" s="7"/>
      <c r="H651" s="5"/>
      <c r="I651" s="8"/>
    </row>
    <row r="652" spans="2:9" ht="12.75">
      <c r="B652" s="7"/>
      <c r="H652" s="5"/>
      <c r="I652" s="8"/>
    </row>
    <row r="653" spans="2:9" ht="12.75">
      <c r="B653" s="7"/>
      <c r="H653" s="5"/>
      <c r="I653" s="8"/>
    </row>
    <row r="654" spans="2:9" ht="12.75">
      <c r="B654" s="7"/>
      <c r="H654" s="5"/>
      <c r="I654" s="8"/>
    </row>
    <row r="655" spans="2:9" ht="12.75">
      <c r="B655" s="7"/>
      <c r="H655" s="5"/>
      <c r="I655" s="8"/>
    </row>
    <row r="656" spans="2:9" ht="12.75">
      <c r="B656" s="7"/>
      <c r="H656" s="5"/>
      <c r="I656" s="8"/>
    </row>
    <row r="657" spans="2:9" ht="12.75">
      <c r="B657" s="7"/>
      <c r="H657" s="5"/>
      <c r="I657" s="8"/>
    </row>
    <row r="658" spans="2:9" ht="12.75">
      <c r="B658" s="7"/>
      <c r="H658" s="5"/>
      <c r="I658" s="8"/>
    </row>
    <row r="659" spans="2:9" ht="12.75">
      <c r="B659" s="7"/>
      <c r="H659" s="5"/>
      <c r="I659" s="8"/>
    </row>
    <row r="660" spans="2:9" ht="12.75">
      <c r="B660" s="7"/>
      <c r="H660" s="5"/>
      <c r="I660" s="8"/>
    </row>
    <row r="661" spans="2:9" ht="12.75">
      <c r="B661" s="7"/>
      <c r="H661" s="5"/>
      <c r="I661" s="8"/>
    </row>
    <row r="662" spans="2:9" ht="12.75">
      <c r="B662" s="7"/>
      <c r="H662" s="5"/>
      <c r="I662" s="8"/>
    </row>
    <row r="663" spans="2:9" ht="12.75">
      <c r="B663" s="7"/>
      <c r="H663" s="5"/>
      <c r="I663" s="8"/>
    </row>
    <row r="664" spans="2:9" ht="12.75">
      <c r="B664" s="7"/>
      <c r="H664" s="5"/>
      <c r="I664" s="8"/>
    </row>
    <row r="665" spans="2:9" ht="12.75">
      <c r="B665" s="7"/>
      <c r="H665" s="5"/>
      <c r="I665" s="8"/>
    </row>
    <row r="666" spans="2:9" ht="12.75">
      <c r="B666" s="7"/>
      <c r="H666" s="5"/>
      <c r="I666" s="8"/>
    </row>
    <row r="667" spans="2:9" ht="12.75">
      <c r="B667" s="7"/>
      <c r="H667" s="5"/>
      <c r="I667" s="8"/>
    </row>
    <row r="668" spans="2:9" ht="12.75">
      <c r="B668" s="7"/>
      <c r="H668" s="5"/>
      <c r="I668" s="8"/>
    </row>
    <row r="669" spans="2:9" ht="12.75">
      <c r="B669" s="7"/>
      <c r="H669" s="5"/>
      <c r="I669" s="8"/>
    </row>
    <row r="670" spans="2:9" ht="12.75">
      <c r="B670" s="7"/>
      <c r="H670" s="5"/>
      <c r="I670" s="8"/>
    </row>
    <row r="671" spans="2:9" ht="12.75">
      <c r="B671" s="7"/>
      <c r="H671" s="5"/>
      <c r="I671" s="8"/>
    </row>
    <row r="672" spans="2:9" ht="12.75">
      <c r="B672" s="7"/>
      <c r="H672" s="5"/>
      <c r="I672" s="8"/>
    </row>
    <row r="673" spans="2:9" ht="12.75">
      <c r="B673" s="7"/>
      <c r="H673" s="5"/>
      <c r="I673" s="8"/>
    </row>
    <row r="674" spans="2:9" ht="12.75">
      <c r="B674" s="7"/>
      <c r="H674" s="5"/>
      <c r="I674" s="8"/>
    </row>
    <row r="675" spans="2:9" ht="12.75">
      <c r="B675" s="7"/>
      <c r="H675" s="5"/>
      <c r="I675" s="8"/>
    </row>
    <row r="676" spans="2:9" ht="12.75">
      <c r="B676" s="7"/>
      <c r="H676" s="5"/>
      <c r="I676" s="8"/>
    </row>
    <row r="677" spans="2:9" ht="12.75">
      <c r="B677" s="7"/>
      <c r="H677" s="5"/>
      <c r="I677" s="8"/>
    </row>
    <row r="678" spans="2:9" ht="12.75">
      <c r="B678" s="7"/>
      <c r="H678" s="5"/>
      <c r="I678" s="8"/>
    </row>
    <row r="679" spans="2:9" ht="12.75">
      <c r="B679" s="7"/>
      <c r="H679" s="5"/>
      <c r="I679" s="8"/>
    </row>
    <row r="680" spans="2:9" ht="12.75">
      <c r="B680" s="7"/>
      <c r="H680" s="5"/>
      <c r="I680" s="8"/>
    </row>
    <row r="681" spans="2:9" ht="12.75">
      <c r="B681" s="7"/>
      <c r="H681" s="5"/>
      <c r="I681" s="8"/>
    </row>
    <row r="682" spans="2:9" ht="12.75">
      <c r="B682" s="7"/>
      <c r="H682" s="5"/>
      <c r="I682" s="8"/>
    </row>
    <row r="683" spans="2:9" ht="12.75">
      <c r="B683" s="7"/>
      <c r="H683" s="5"/>
      <c r="I683" s="8"/>
    </row>
    <row r="684" spans="2:9" ht="12.75">
      <c r="B684" s="7"/>
      <c r="H684" s="5"/>
      <c r="I684" s="8"/>
    </row>
    <row r="685" spans="2:9" ht="12.75">
      <c r="B685" s="7"/>
      <c r="H685" s="5"/>
      <c r="I685" s="8"/>
    </row>
    <row r="686" spans="2:9" ht="12.75">
      <c r="B686" s="7"/>
      <c r="H686" s="5"/>
      <c r="I686" s="8"/>
    </row>
    <row r="687" spans="2:9" ht="12.75">
      <c r="B687" s="7"/>
      <c r="H687" s="5"/>
      <c r="I687" s="8"/>
    </row>
    <row r="688" spans="2:9" ht="12.75">
      <c r="B688" s="7"/>
      <c r="H688" s="5"/>
      <c r="I688" s="8"/>
    </row>
    <row r="689" spans="2:9" ht="12.75">
      <c r="B689" s="7"/>
      <c r="H689" s="5"/>
      <c r="I689" s="8"/>
    </row>
    <row r="690" spans="2:9" ht="12.75">
      <c r="B690" s="7"/>
      <c r="H690" s="5"/>
      <c r="I690" s="8"/>
    </row>
    <row r="691" spans="2:9" ht="12.75">
      <c r="B691" s="7"/>
      <c r="H691" s="5"/>
      <c r="I691" s="8"/>
    </row>
    <row r="692" spans="2:9" ht="12.75">
      <c r="B692" s="7"/>
      <c r="H692" s="5"/>
      <c r="I692" s="8"/>
    </row>
    <row r="693" spans="2:9" ht="12.75">
      <c r="B693" s="7"/>
      <c r="H693" s="5"/>
      <c r="I693" s="8"/>
    </row>
    <row r="694" spans="2:9" ht="12.75">
      <c r="B694" s="7"/>
      <c r="H694" s="5"/>
      <c r="I694" s="8"/>
    </row>
    <row r="695" spans="2:9" ht="12.75">
      <c r="B695" s="7"/>
      <c r="H695" s="5"/>
      <c r="I695" s="8"/>
    </row>
    <row r="696" spans="2:9" ht="12.75">
      <c r="B696" s="7"/>
      <c r="H696" s="5"/>
      <c r="I696" s="8"/>
    </row>
    <row r="697" spans="2:9" ht="12.75">
      <c r="B697" s="7"/>
      <c r="H697" s="5"/>
      <c r="I697" s="8"/>
    </row>
    <row r="698" spans="2:9" ht="12.75">
      <c r="B698" s="7"/>
      <c r="H698" s="5"/>
      <c r="I698" s="8"/>
    </row>
    <row r="699" spans="2:9" ht="12.75">
      <c r="B699" s="7"/>
      <c r="H699" s="5"/>
      <c r="I699" s="8"/>
    </row>
    <row r="700" spans="2:9" ht="12.75">
      <c r="B700" s="7"/>
      <c r="H700" s="5"/>
      <c r="I700" s="8"/>
    </row>
    <row r="701" spans="2:9" ht="12.75">
      <c r="B701" s="7"/>
      <c r="H701" s="5"/>
      <c r="I701" s="8"/>
    </row>
    <row r="702" spans="2:9" ht="12.75">
      <c r="B702" s="7"/>
      <c r="H702" s="5"/>
      <c r="I702" s="8"/>
    </row>
    <row r="703" spans="2:9" ht="12.75">
      <c r="B703" s="7"/>
      <c r="H703" s="5"/>
      <c r="I703" s="8"/>
    </row>
    <row r="704" spans="2:9" ht="12.75">
      <c r="B704" s="7"/>
      <c r="H704" s="5"/>
      <c r="I704" s="8"/>
    </row>
    <row r="705" spans="2:9" ht="12.75">
      <c r="B705" s="7"/>
      <c r="H705" s="5"/>
      <c r="I705" s="8"/>
    </row>
    <row r="706" spans="2:9" ht="12.75">
      <c r="B706" s="7"/>
      <c r="H706" s="5"/>
      <c r="I706" s="8"/>
    </row>
    <row r="707" spans="2:9" ht="12.75">
      <c r="B707" s="7"/>
      <c r="H707" s="5"/>
      <c r="I707" s="8"/>
    </row>
    <row r="708" spans="2:9" ht="12.75">
      <c r="B708" s="7"/>
      <c r="H708" s="5"/>
      <c r="I708" s="8"/>
    </row>
    <row r="709" spans="2:9" ht="12.75">
      <c r="B709" s="7"/>
      <c r="H709" s="5"/>
      <c r="I709" s="8"/>
    </row>
    <row r="710" spans="2:9" ht="12.75">
      <c r="B710" s="7"/>
      <c r="H710" s="5"/>
      <c r="I710" s="8"/>
    </row>
    <row r="711" spans="2:9" ht="12.75">
      <c r="B711" s="7"/>
      <c r="H711" s="5"/>
      <c r="I711" s="8"/>
    </row>
    <row r="712" spans="2:9" ht="12.75">
      <c r="B712" s="7"/>
      <c r="H712" s="5"/>
      <c r="I712" s="8"/>
    </row>
    <row r="713" spans="2:9" ht="12.75">
      <c r="B713" s="7"/>
      <c r="H713" s="5"/>
      <c r="I713" s="8"/>
    </row>
    <row r="714" spans="2:9" ht="12.75">
      <c r="B714" s="7"/>
      <c r="H714" s="5"/>
      <c r="I714" s="8"/>
    </row>
    <row r="715" spans="2:9" ht="12.75">
      <c r="B715" s="7"/>
      <c r="H715" s="5"/>
      <c r="I715" s="8"/>
    </row>
    <row r="716" spans="2:9" ht="12.75">
      <c r="B716" s="7"/>
      <c r="H716" s="5"/>
      <c r="I716" s="8"/>
    </row>
    <row r="717" spans="2:9" ht="12.75">
      <c r="B717" s="7"/>
      <c r="H717" s="5"/>
      <c r="I717" s="8"/>
    </row>
    <row r="718" spans="2:9" ht="12.75">
      <c r="B718" s="7"/>
      <c r="H718" s="5"/>
      <c r="I718" s="8"/>
    </row>
    <row r="719" spans="2:9" ht="12.75">
      <c r="B719" s="7"/>
      <c r="H719" s="5"/>
      <c r="I719" s="8"/>
    </row>
    <row r="720" spans="2:9" ht="12.75">
      <c r="B720" s="7"/>
      <c r="H720" s="5"/>
      <c r="I720" s="8"/>
    </row>
    <row r="721" spans="2:9" ht="12.75">
      <c r="B721" s="7"/>
      <c r="H721" s="5"/>
      <c r="I721" s="8"/>
    </row>
    <row r="722" spans="2:9" ht="12.75">
      <c r="B722" s="7"/>
      <c r="H722" s="5"/>
      <c r="I722" s="8"/>
    </row>
    <row r="723" spans="2:9" ht="12.75">
      <c r="B723" s="7"/>
      <c r="H723" s="5"/>
      <c r="I723" s="8"/>
    </row>
    <row r="724" spans="2:9" ht="12.75">
      <c r="B724" s="7"/>
      <c r="H724" s="5"/>
      <c r="I724" s="8"/>
    </row>
    <row r="725" spans="2:9" ht="12.75">
      <c r="B725" s="7"/>
      <c r="H725" s="5"/>
      <c r="I725" s="8"/>
    </row>
    <row r="726" spans="2:9" ht="12.75">
      <c r="B726" s="7"/>
      <c r="H726" s="5"/>
      <c r="I726" s="8"/>
    </row>
    <row r="727" spans="2:9" ht="12.75">
      <c r="B727" s="7"/>
      <c r="H727" s="5"/>
      <c r="I727" s="8"/>
    </row>
    <row r="728" spans="2:9" ht="12.75">
      <c r="B728" s="7"/>
      <c r="H728" s="5"/>
      <c r="I728" s="8"/>
    </row>
    <row r="729" spans="2:9" ht="12.75">
      <c r="B729" s="7"/>
      <c r="H729" s="5"/>
      <c r="I729" s="8"/>
    </row>
    <row r="730" spans="2:9" ht="12.75">
      <c r="B730" s="7"/>
      <c r="H730" s="5"/>
      <c r="I730" s="8"/>
    </row>
    <row r="731" spans="2:9" ht="12.75">
      <c r="B731" s="7"/>
      <c r="H731" s="5"/>
      <c r="I731" s="8"/>
    </row>
    <row r="732" spans="2:9" ht="12.75">
      <c r="B732" s="7"/>
      <c r="H732" s="5"/>
      <c r="I732" s="8"/>
    </row>
    <row r="733" spans="2:9" ht="12.75">
      <c r="B733" s="7"/>
      <c r="H733" s="5"/>
      <c r="I733" s="8"/>
    </row>
    <row r="734" spans="2:9" ht="12.75">
      <c r="B734" s="7"/>
      <c r="H734" s="5"/>
      <c r="I734" s="8"/>
    </row>
    <row r="735" spans="2:9" ht="12.75">
      <c r="B735" s="7"/>
      <c r="H735" s="5"/>
      <c r="I735" s="8"/>
    </row>
    <row r="736" spans="2:9" ht="12.75">
      <c r="B736" s="7"/>
      <c r="H736" s="5"/>
      <c r="I736" s="8"/>
    </row>
    <row r="737" spans="2:9" ht="12.75">
      <c r="B737" s="7"/>
      <c r="H737" s="5"/>
      <c r="I737" s="8"/>
    </row>
    <row r="738" spans="2:9" ht="12.75">
      <c r="B738" s="7"/>
      <c r="H738" s="5"/>
      <c r="I738" s="8"/>
    </row>
    <row r="739" spans="2:9" ht="12.75">
      <c r="B739" s="7"/>
      <c r="H739" s="5"/>
      <c r="I739" s="8"/>
    </row>
    <row r="740" spans="2:9" ht="12.75">
      <c r="B740" s="7"/>
      <c r="H740" s="5"/>
      <c r="I740" s="8"/>
    </row>
    <row r="741" spans="2:9" ht="12.75">
      <c r="B741" s="7"/>
      <c r="H741" s="5"/>
      <c r="I741" s="8"/>
    </row>
    <row r="742" spans="2:9" ht="12.75">
      <c r="B742" s="7"/>
      <c r="H742" s="5"/>
      <c r="I742" s="8"/>
    </row>
    <row r="743" spans="2:9" ht="12.75">
      <c r="B743" s="7"/>
      <c r="H743" s="5"/>
      <c r="I743" s="8"/>
    </row>
    <row r="744" spans="2:9" ht="12.75">
      <c r="B744" s="7"/>
      <c r="H744" s="5"/>
      <c r="I744" s="8"/>
    </row>
    <row r="745" spans="2:9" ht="12.75">
      <c r="B745" s="7"/>
      <c r="H745" s="5"/>
      <c r="I745" s="8"/>
    </row>
    <row r="746" spans="2:9" ht="12.75">
      <c r="B746" s="7"/>
      <c r="H746" s="5"/>
      <c r="I746" s="8"/>
    </row>
    <row r="747" spans="2:9" ht="12.75">
      <c r="B747" s="7"/>
      <c r="H747" s="5"/>
      <c r="I747" s="8"/>
    </row>
    <row r="748" spans="2:9" ht="12.75">
      <c r="B748" s="7"/>
      <c r="H748" s="5"/>
      <c r="I748" s="8"/>
    </row>
    <row r="749" spans="2:9" ht="12.75">
      <c r="B749" s="7"/>
      <c r="H749" s="5"/>
      <c r="I749" s="8"/>
    </row>
    <row r="750" spans="2:9" ht="12.75">
      <c r="B750" s="7"/>
      <c r="H750" s="5"/>
      <c r="I750" s="8"/>
    </row>
    <row r="751" spans="2:9" ht="12.75">
      <c r="B751" s="7"/>
      <c r="H751" s="5"/>
      <c r="I751" s="8"/>
    </row>
    <row r="752" spans="2:9" ht="12.75">
      <c r="B752" s="7"/>
      <c r="H752" s="5"/>
      <c r="I752" s="8"/>
    </row>
    <row r="753" spans="2:9" ht="12.75">
      <c r="B753" s="7"/>
      <c r="H753" s="5"/>
      <c r="I753" s="8"/>
    </row>
    <row r="754" spans="2:9" ht="12.75">
      <c r="B754" s="7"/>
      <c r="H754" s="5"/>
      <c r="I754" s="8"/>
    </row>
    <row r="755" spans="2:9" ht="12.75">
      <c r="B755" s="7"/>
      <c r="H755" s="5"/>
      <c r="I755" s="8"/>
    </row>
    <row r="756" spans="2:9" ht="12.75">
      <c r="B756" s="7"/>
      <c r="H756" s="5"/>
      <c r="I756" s="8"/>
    </row>
    <row r="757" spans="2:9" ht="12.75">
      <c r="B757" s="7"/>
      <c r="H757" s="5"/>
      <c r="I757" s="8"/>
    </row>
    <row r="758" spans="2:9" ht="12.75">
      <c r="B758" s="7"/>
      <c r="H758" s="5"/>
      <c r="I758" s="8"/>
    </row>
    <row r="759" spans="2:9" ht="12.75">
      <c r="B759" s="7"/>
      <c r="H759" s="5"/>
      <c r="I759" s="8"/>
    </row>
    <row r="760" spans="2:9" ht="12.75">
      <c r="B760" s="7"/>
      <c r="H760" s="5"/>
      <c r="I760" s="8"/>
    </row>
    <row r="761" spans="2:9" ht="12.75">
      <c r="B761" s="7"/>
      <c r="H761" s="5"/>
      <c r="I761" s="8"/>
    </row>
    <row r="762" spans="2:9" ht="12.75">
      <c r="B762" s="7"/>
      <c r="H762" s="5"/>
      <c r="I762" s="8"/>
    </row>
    <row r="763" spans="2:9" ht="12.75">
      <c r="B763" s="7"/>
      <c r="H763" s="5"/>
      <c r="I763" s="8"/>
    </row>
    <row r="764" spans="2:9" ht="12.75">
      <c r="B764" s="7"/>
      <c r="H764" s="5"/>
      <c r="I764" s="8"/>
    </row>
    <row r="765" spans="2:9" ht="12.75">
      <c r="B765" s="7"/>
      <c r="H765" s="5"/>
      <c r="I765" s="8"/>
    </row>
    <row r="766" spans="2:9" ht="12.75">
      <c r="B766" s="7"/>
      <c r="H766" s="5"/>
      <c r="I766" s="8"/>
    </row>
    <row r="767" spans="2:9" ht="12.75">
      <c r="B767" s="7"/>
      <c r="H767" s="5"/>
      <c r="I767" s="8"/>
    </row>
    <row r="768" spans="2:9" ht="12.75">
      <c r="B768" s="7"/>
      <c r="H768" s="5"/>
      <c r="I768" s="8"/>
    </row>
    <row r="769" spans="2:9" ht="12.75">
      <c r="B769" s="7"/>
      <c r="H769" s="5"/>
      <c r="I769" s="8"/>
    </row>
    <row r="770" spans="2:9" ht="12.75">
      <c r="B770" s="7"/>
      <c r="H770" s="5"/>
      <c r="I770" s="8"/>
    </row>
    <row r="771" spans="2:9" ht="12.75">
      <c r="B771" s="7"/>
      <c r="H771" s="5"/>
      <c r="I771" s="8"/>
    </row>
    <row r="772" spans="2:9" ht="12.75">
      <c r="B772" s="7"/>
      <c r="H772" s="5"/>
      <c r="I772" s="8"/>
    </row>
    <row r="773" spans="2:9" ht="12.75">
      <c r="B773" s="7"/>
      <c r="H773" s="5"/>
      <c r="I773" s="8"/>
    </row>
    <row r="774" spans="2:9" ht="12.75">
      <c r="B774" s="7"/>
      <c r="H774" s="5"/>
      <c r="I774" s="8"/>
    </row>
    <row r="775" spans="2:9" ht="12.75">
      <c r="B775" s="7"/>
      <c r="H775" s="5"/>
      <c r="I775" s="8"/>
    </row>
    <row r="776" spans="2:9" ht="12.75">
      <c r="B776" s="7"/>
      <c r="H776" s="5"/>
      <c r="I776" s="8"/>
    </row>
    <row r="777" spans="2:9" ht="12.75">
      <c r="B777" s="7"/>
      <c r="H777" s="5"/>
      <c r="I777" s="8"/>
    </row>
    <row r="778" spans="2:9" ht="12.75">
      <c r="B778" s="7"/>
      <c r="H778" s="5"/>
      <c r="I778" s="8"/>
    </row>
    <row r="779" spans="2:9" ht="12.75">
      <c r="B779" s="7"/>
      <c r="H779" s="5"/>
      <c r="I779" s="8"/>
    </row>
    <row r="780" spans="2:9" ht="12.75">
      <c r="B780" s="7"/>
      <c r="H780" s="5"/>
      <c r="I780" s="8"/>
    </row>
    <row r="781" spans="2:9" ht="12.75">
      <c r="B781" s="7"/>
      <c r="H781" s="5"/>
      <c r="I781" s="8"/>
    </row>
    <row r="782" spans="2:9" ht="12.75">
      <c r="B782" s="7"/>
      <c r="H782" s="5"/>
      <c r="I782" s="8"/>
    </row>
    <row r="783" spans="2:9" ht="12.75">
      <c r="B783" s="7"/>
      <c r="H783" s="5"/>
      <c r="I783" s="8"/>
    </row>
    <row r="784" spans="2:9" ht="12.75">
      <c r="B784" s="7"/>
      <c r="H784" s="5"/>
      <c r="I784" s="8"/>
    </row>
    <row r="785" spans="2:9" ht="12.75">
      <c r="B785" s="7"/>
      <c r="H785" s="5"/>
      <c r="I785" s="8"/>
    </row>
    <row r="786" spans="2:9" ht="12.75">
      <c r="B786" s="7"/>
      <c r="H786" s="5"/>
      <c r="I786" s="8"/>
    </row>
    <row r="787" spans="2:9" ht="12.75">
      <c r="B787" s="7"/>
      <c r="H787" s="5"/>
      <c r="I787" s="8"/>
    </row>
    <row r="788" spans="2:9" ht="12.75">
      <c r="B788" s="7"/>
      <c r="H788" s="5"/>
      <c r="I788" s="8"/>
    </row>
    <row r="789" spans="2:9" ht="12.75">
      <c r="B789" s="7"/>
      <c r="H789" s="5"/>
      <c r="I789" s="8"/>
    </row>
    <row r="790" spans="2:9" ht="12.75">
      <c r="B790" s="7"/>
      <c r="H790" s="5"/>
      <c r="I790" s="8"/>
    </row>
    <row r="791" spans="2:9" ht="12.75">
      <c r="B791" s="7"/>
      <c r="H791" s="5"/>
      <c r="I791" s="8"/>
    </row>
    <row r="792" spans="2:9" ht="12.75">
      <c r="B792" s="7"/>
      <c r="H792" s="5"/>
      <c r="I792" s="8"/>
    </row>
    <row r="793" spans="2:9" ht="12.75">
      <c r="B793" s="7"/>
      <c r="H793" s="5"/>
      <c r="I793" s="8"/>
    </row>
    <row r="794" spans="2:9" ht="12.75">
      <c r="B794" s="7"/>
      <c r="H794" s="5"/>
      <c r="I794" s="8"/>
    </row>
    <row r="795" spans="2:9" ht="12.75">
      <c r="B795" s="7"/>
      <c r="H795" s="5"/>
      <c r="I795" s="8"/>
    </row>
    <row r="796" spans="2:9" ht="12.75">
      <c r="B796" s="7"/>
      <c r="H796" s="5"/>
      <c r="I796" s="8"/>
    </row>
    <row r="797" spans="2:9" ht="12.75">
      <c r="B797" s="7"/>
      <c r="H797" s="5"/>
      <c r="I797" s="8"/>
    </row>
    <row r="798" spans="2:9" ht="12.75">
      <c r="B798" s="7"/>
      <c r="H798" s="5"/>
      <c r="I798" s="8"/>
    </row>
    <row r="799" spans="2:9" ht="12.75">
      <c r="B799" s="7"/>
      <c r="H799" s="5"/>
      <c r="I799" s="8"/>
    </row>
    <row r="800" spans="2:9" ht="12.75">
      <c r="B800" s="7"/>
      <c r="H800" s="5"/>
      <c r="I800" s="8"/>
    </row>
    <row r="801" spans="2:9" ht="12.75">
      <c r="B801" s="7"/>
      <c r="H801" s="5"/>
      <c r="I801" s="8"/>
    </row>
    <row r="802" spans="2:9" ht="12.75">
      <c r="B802" s="7"/>
      <c r="H802" s="5"/>
      <c r="I802" s="8"/>
    </row>
    <row r="803" spans="2:9" ht="12.75">
      <c r="B803" s="7"/>
      <c r="H803" s="5"/>
      <c r="I803" s="8"/>
    </row>
    <row r="804" spans="2:9" ht="12.75">
      <c r="B804" s="7"/>
      <c r="H804" s="5"/>
      <c r="I804" s="8"/>
    </row>
    <row r="805" spans="2:9" ht="12.75">
      <c r="B805" s="7"/>
      <c r="H805" s="5"/>
      <c r="I805" s="8"/>
    </row>
    <row r="806" spans="2:9" ht="12.75">
      <c r="B806" s="7"/>
      <c r="H806" s="5"/>
      <c r="I806" s="8"/>
    </row>
    <row r="807" spans="2:9" ht="12.75">
      <c r="B807" s="7"/>
      <c r="H807" s="5"/>
      <c r="I807" s="8"/>
    </row>
    <row r="808" spans="2:9" ht="12.75">
      <c r="B808" s="7"/>
      <c r="H808" s="5"/>
      <c r="I808" s="8"/>
    </row>
    <row r="809" spans="2:9" ht="12.75">
      <c r="B809" s="7"/>
      <c r="H809" s="5"/>
      <c r="I809" s="8"/>
    </row>
    <row r="810" spans="2:9" ht="12.75">
      <c r="B810" s="7"/>
      <c r="H810" s="5"/>
      <c r="I810" s="8"/>
    </row>
    <row r="811" spans="2:9" ht="12.75">
      <c r="B811" s="7"/>
      <c r="H811" s="5"/>
      <c r="I811" s="8"/>
    </row>
    <row r="812" spans="2:9" ht="12.75">
      <c r="B812" s="7"/>
      <c r="H812" s="5"/>
      <c r="I812" s="8"/>
    </row>
    <row r="813" spans="2:9" ht="12.75">
      <c r="B813" s="7"/>
      <c r="H813" s="5"/>
      <c r="I813" s="8"/>
    </row>
    <row r="814" spans="2:9" ht="12.75">
      <c r="B814" s="7"/>
      <c r="H814" s="5"/>
      <c r="I814" s="8"/>
    </row>
    <row r="815" spans="2:9" ht="12.75">
      <c r="B815" s="7"/>
      <c r="H815" s="5"/>
      <c r="I815" s="8"/>
    </row>
    <row r="816" spans="2:9" ht="12.75">
      <c r="B816" s="7"/>
      <c r="H816" s="5"/>
      <c r="I816" s="8"/>
    </row>
    <row r="817" spans="2:9" ht="12.75">
      <c r="B817" s="7"/>
      <c r="H817" s="5"/>
      <c r="I817" s="8"/>
    </row>
    <row r="818" spans="2:9" ht="12.75">
      <c r="B818" s="7"/>
      <c r="H818" s="5"/>
      <c r="I818" s="8"/>
    </row>
    <row r="819" spans="2:9" ht="12.75">
      <c r="B819" s="7"/>
      <c r="H819" s="5"/>
      <c r="I819" s="8"/>
    </row>
    <row r="820" spans="2:9" ht="12.75">
      <c r="B820" s="7"/>
      <c r="H820" s="5"/>
      <c r="I820" s="8"/>
    </row>
    <row r="821" spans="2:9" ht="12.75">
      <c r="B821" s="7"/>
      <c r="H821" s="5"/>
      <c r="I821" s="8"/>
    </row>
    <row r="822" spans="2:9" ht="12.75">
      <c r="B822" s="7"/>
      <c r="H822" s="5"/>
      <c r="I822" s="8"/>
    </row>
    <row r="823" spans="2:9" ht="12.75">
      <c r="B823" s="7"/>
      <c r="H823" s="5"/>
      <c r="I823" s="8"/>
    </row>
    <row r="824" spans="2:9" ht="12.75">
      <c r="B824" s="7"/>
      <c r="H824" s="5"/>
      <c r="I824" s="8"/>
    </row>
    <row r="825" spans="2:9" ht="12.75">
      <c r="B825" s="7"/>
      <c r="H825" s="5"/>
      <c r="I825" s="8"/>
    </row>
    <row r="826" spans="2:9" ht="12.75">
      <c r="B826" s="7"/>
      <c r="H826" s="5"/>
      <c r="I826" s="8"/>
    </row>
    <row r="827" spans="2:9" ht="12.75">
      <c r="B827" s="7"/>
      <c r="H827" s="5"/>
      <c r="I827" s="8"/>
    </row>
    <row r="828" spans="2:9" ht="12.75">
      <c r="B828" s="7"/>
      <c r="H828" s="5"/>
      <c r="I828" s="8"/>
    </row>
    <row r="829" spans="2:9" ht="12.75">
      <c r="B829" s="7"/>
      <c r="H829" s="5"/>
      <c r="I829" s="8"/>
    </row>
    <row r="830" spans="2:9" ht="12.75">
      <c r="B830" s="7"/>
      <c r="H830" s="5"/>
      <c r="I830" s="8"/>
    </row>
    <row r="831" spans="2:9" ht="12.75">
      <c r="B831" s="7"/>
      <c r="H831" s="5"/>
      <c r="I831" s="8"/>
    </row>
    <row r="832" spans="2:9" ht="12.75">
      <c r="B832" s="7"/>
      <c r="H832" s="5"/>
      <c r="I832" s="8"/>
    </row>
    <row r="833" spans="2:9" ht="12.75">
      <c r="B833" s="7"/>
      <c r="H833" s="5"/>
      <c r="I833" s="8"/>
    </row>
    <row r="834" spans="2:9" ht="12.75">
      <c r="B834" s="7"/>
      <c r="H834" s="5"/>
      <c r="I834" s="8"/>
    </row>
    <row r="835" spans="2:9" ht="12.75">
      <c r="B835" s="7"/>
      <c r="H835" s="5"/>
      <c r="I835" s="8"/>
    </row>
    <row r="836" spans="2:9" ht="12.75">
      <c r="B836" s="7"/>
      <c r="H836" s="5"/>
      <c r="I836" s="8"/>
    </row>
    <row r="837" spans="2:9" ht="12.75">
      <c r="B837" s="7"/>
      <c r="H837" s="5"/>
      <c r="I837" s="8"/>
    </row>
    <row r="838" spans="2:9" ht="12.75">
      <c r="B838" s="7"/>
      <c r="H838" s="5"/>
      <c r="I838" s="8"/>
    </row>
    <row r="839" spans="2:9" ht="12.75">
      <c r="B839" s="7"/>
      <c r="H839" s="5"/>
      <c r="I839" s="8"/>
    </row>
    <row r="840" spans="2:9" ht="12.75">
      <c r="B840" s="7"/>
      <c r="H840" s="5"/>
      <c r="I840" s="8"/>
    </row>
    <row r="841" spans="2:9" ht="12.75">
      <c r="B841" s="7"/>
      <c r="H841" s="5"/>
      <c r="I841" s="8"/>
    </row>
    <row r="842" spans="2:9" ht="12.75">
      <c r="B842" s="7"/>
      <c r="H842" s="5"/>
      <c r="I842" s="8"/>
    </row>
    <row r="843" spans="2:9" ht="12.75">
      <c r="B843" s="7"/>
      <c r="H843" s="5"/>
      <c r="I843" s="8"/>
    </row>
    <row r="844" spans="2:9" ht="12.75">
      <c r="B844" s="7"/>
      <c r="H844" s="5"/>
      <c r="I844" s="8"/>
    </row>
    <row r="845" spans="2:9" ht="12.75">
      <c r="B845" s="7"/>
      <c r="H845" s="5"/>
      <c r="I845" s="8"/>
    </row>
    <row r="846" spans="2:9" ht="12.75">
      <c r="B846" s="7"/>
      <c r="H846" s="5"/>
      <c r="I846" s="8"/>
    </row>
    <row r="847" spans="2:9" ht="12.75">
      <c r="B847" s="7"/>
      <c r="H847" s="5"/>
      <c r="I847" s="8"/>
    </row>
    <row r="848" spans="2:9" ht="12.75">
      <c r="B848" s="7"/>
      <c r="H848" s="5"/>
      <c r="I848" s="8"/>
    </row>
    <row r="849" spans="2:9" ht="12.75">
      <c r="B849" s="7"/>
      <c r="H849" s="5"/>
      <c r="I849" s="8"/>
    </row>
    <row r="850" spans="2:9" ht="12.75">
      <c r="B850" s="7"/>
      <c r="H850" s="5"/>
      <c r="I850" s="8"/>
    </row>
    <row r="851" spans="2:9" ht="12.75">
      <c r="B851" s="7"/>
      <c r="H851" s="5"/>
      <c r="I851" s="8"/>
    </row>
    <row r="852" spans="2:9" ht="12.75">
      <c r="B852" s="7"/>
      <c r="H852" s="5"/>
      <c r="I852" s="8"/>
    </row>
    <row r="853" spans="2:9" ht="12.75">
      <c r="B853" s="7"/>
      <c r="H853" s="5"/>
      <c r="I853" s="8"/>
    </row>
    <row r="854" spans="2:9" ht="12.75">
      <c r="B854" s="7"/>
      <c r="H854" s="5"/>
      <c r="I854" s="8"/>
    </row>
    <row r="855" spans="2:9" ht="12.75">
      <c r="B855" s="7"/>
      <c r="H855" s="5"/>
      <c r="I855" s="8"/>
    </row>
    <row r="856" spans="2:9" ht="12.75">
      <c r="B856" s="7"/>
      <c r="H856" s="5"/>
      <c r="I856" s="8"/>
    </row>
    <row r="857" spans="2:9" ht="12.75">
      <c r="B857" s="7"/>
      <c r="H857" s="5"/>
      <c r="I857" s="8"/>
    </row>
    <row r="858" spans="2:9" ht="12.75">
      <c r="B858" s="7"/>
      <c r="H858" s="5"/>
      <c r="I858" s="8"/>
    </row>
    <row r="859" spans="2:9" ht="12.75">
      <c r="B859" s="7"/>
      <c r="H859" s="5"/>
      <c r="I859" s="8"/>
    </row>
    <row r="860" spans="2:9" ht="12.75">
      <c r="B860" s="7"/>
      <c r="H860" s="5"/>
      <c r="I860" s="8"/>
    </row>
    <row r="861" spans="2:9" ht="12.75">
      <c r="B861" s="7"/>
      <c r="H861" s="5"/>
      <c r="I861" s="8"/>
    </row>
    <row r="862" spans="2:9" ht="12.75">
      <c r="B862" s="7"/>
      <c r="H862" s="5"/>
      <c r="I862" s="8"/>
    </row>
    <row r="863" spans="2:9" ht="12.75">
      <c r="B863" s="7"/>
      <c r="H863" s="5"/>
      <c r="I863" s="8"/>
    </row>
    <row r="864" spans="2:9" ht="12.75">
      <c r="B864" s="7"/>
      <c r="H864" s="5"/>
      <c r="I864" s="8"/>
    </row>
    <row r="865" spans="2:9" ht="12.75">
      <c r="B865" s="7"/>
      <c r="H865" s="5"/>
      <c r="I865" s="8"/>
    </row>
    <row r="866" spans="2:9" ht="12.75">
      <c r="B866" s="7"/>
      <c r="H866" s="5"/>
      <c r="I866" s="8"/>
    </row>
    <row r="867" spans="2:9" ht="12.75">
      <c r="B867" s="7"/>
      <c r="H867" s="5"/>
      <c r="I867" s="8"/>
    </row>
    <row r="868" spans="2:9" ht="12.75">
      <c r="B868" s="7"/>
      <c r="H868" s="5"/>
      <c r="I868" s="8"/>
    </row>
    <row r="869" spans="2:9" ht="12.75">
      <c r="B869" s="7"/>
      <c r="H869" s="5"/>
      <c r="I869" s="8"/>
    </row>
    <row r="870" spans="2:9" ht="12.75">
      <c r="B870" s="7"/>
      <c r="H870" s="5"/>
      <c r="I870" s="8"/>
    </row>
    <row r="871" spans="2:9" ht="12.75">
      <c r="B871" s="7"/>
      <c r="H871" s="5"/>
      <c r="I871" s="8"/>
    </row>
    <row r="872" spans="2:9" ht="12.75">
      <c r="B872" s="7"/>
      <c r="H872" s="5"/>
      <c r="I872" s="8"/>
    </row>
    <row r="873" spans="2:9" ht="12.75">
      <c r="B873" s="7"/>
      <c r="H873" s="5"/>
      <c r="I873" s="8"/>
    </row>
    <row r="874" spans="2:9" ht="12.75">
      <c r="B874" s="7"/>
      <c r="H874" s="5"/>
      <c r="I874" s="8"/>
    </row>
    <row r="875" spans="2:9" ht="12.75">
      <c r="B875" s="7"/>
      <c r="H875" s="5"/>
      <c r="I875" s="8"/>
    </row>
    <row r="876" spans="2:9" ht="12.75">
      <c r="B876" s="7"/>
      <c r="H876" s="5"/>
      <c r="I876" s="8"/>
    </row>
    <row r="877" spans="2:9" ht="12.75">
      <c r="B877" s="7"/>
      <c r="H877" s="5"/>
      <c r="I877" s="8"/>
    </row>
    <row r="878" spans="2:9" ht="12.75">
      <c r="B878" s="7"/>
      <c r="H878" s="5"/>
      <c r="I878" s="8"/>
    </row>
    <row r="879" spans="2:9" ht="12.75">
      <c r="B879" s="7"/>
      <c r="H879" s="5"/>
      <c r="I879" s="8"/>
    </row>
    <row r="880" spans="2:9" ht="12.75">
      <c r="B880" s="7"/>
      <c r="H880" s="5"/>
      <c r="I880" s="8"/>
    </row>
    <row r="881" spans="2:9" ht="12.75">
      <c r="B881" s="7"/>
      <c r="H881" s="5"/>
      <c r="I881" s="8"/>
    </row>
    <row r="882" spans="2:9" ht="12.75">
      <c r="B882" s="7"/>
      <c r="H882" s="5"/>
      <c r="I882" s="8"/>
    </row>
    <row r="883" spans="2:9" ht="12.75">
      <c r="B883" s="7"/>
      <c r="H883" s="5"/>
      <c r="I883" s="8"/>
    </row>
    <row r="884" spans="2:9" ht="12.75">
      <c r="B884" s="7"/>
      <c r="H884" s="5"/>
      <c r="I884" s="8"/>
    </row>
    <row r="885" spans="2:9" ht="12.75">
      <c r="B885" s="7"/>
      <c r="H885" s="5"/>
      <c r="I885" s="8"/>
    </row>
    <row r="886" spans="2:9" ht="12.75">
      <c r="B886" s="7"/>
      <c r="H886" s="5"/>
      <c r="I886" s="8"/>
    </row>
    <row r="887" spans="2:9" ht="12.75">
      <c r="B887" s="7"/>
      <c r="H887" s="5"/>
      <c r="I887" s="8"/>
    </row>
    <row r="888" spans="2:9" ht="12.75">
      <c r="B888" s="7"/>
      <c r="H888" s="5"/>
      <c r="I888" s="8"/>
    </row>
    <row r="889" spans="2:9" ht="12.75">
      <c r="B889" s="7"/>
      <c r="H889" s="5"/>
      <c r="I889" s="8"/>
    </row>
    <row r="890" spans="2:9" ht="12.75">
      <c r="B890" s="7"/>
      <c r="H890" s="5"/>
      <c r="I890" s="8"/>
    </row>
    <row r="891" spans="2:9" ht="12.75">
      <c r="B891" s="7"/>
      <c r="H891" s="5"/>
      <c r="I891" s="8"/>
    </row>
    <row r="892" spans="2:9" ht="12.75">
      <c r="B892" s="7"/>
      <c r="H892" s="5"/>
      <c r="I892" s="8"/>
    </row>
    <row r="893" spans="2:9" ht="12.75">
      <c r="B893" s="7"/>
      <c r="H893" s="5"/>
      <c r="I893" s="8"/>
    </row>
    <row r="894" spans="2:9" ht="12.75">
      <c r="B894" s="7"/>
      <c r="H894" s="5"/>
      <c r="I894" s="8"/>
    </row>
    <row r="895" spans="2:9" ht="12.75">
      <c r="B895" s="7"/>
      <c r="H895" s="5"/>
      <c r="I895" s="8"/>
    </row>
    <row r="896" spans="2:9" ht="12.75">
      <c r="B896" s="7"/>
      <c r="H896" s="5"/>
      <c r="I896" s="8"/>
    </row>
    <row r="897" spans="2:9" ht="12.75">
      <c r="B897" s="7"/>
      <c r="H897" s="5"/>
      <c r="I897" s="8"/>
    </row>
    <row r="898" spans="2:9" ht="12.75">
      <c r="B898" s="7"/>
      <c r="H898" s="5"/>
      <c r="I898" s="8"/>
    </row>
    <row r="899" spans="2:9" ht="12.75">
      <c r="B899" s="7"/>
      <c r="H899" s="5"/>
      <c r="I899" s="8"/>
    </row>
    <row r="900" spans="2:9" ht="12.75">
      <c r="B900" s="7"/>
      <c r="H900" s="5"/>
      <c r="I900" s="8"/>
    </row>
    <row r="901" spans="2:9" ht="12.75">
      <c r="B901" s="7"/>
      <c r="H901" s="5"/>
      <c r="I901" s="8"/>
    </row>
    <row r="902" spans="2:9" ht="12.75">
      <c r="B902" s="7"/>
      <c r="H902" s="5"/>
      <c r="I902" s="8"/>
    </row>
    <row r="903" spans="2:9" ht="12.75">
      <c r="B903" s="7"/>
      <c r="H903" s="5"/>
      <c r="I903" s="8"/>
    </row>
    <row r="904" spans="2:9" ht="12.75">
      <c r="B904" s="7"/>
      <c r="H904" s="5"/>
      <c r="I904" s="8"/>
    </row>
    <row r="905" spans="2:9" ht="12.75">
      <c r="B905" s="7"/>
      <c r="H905" s="5"/>
      <c r="I905" s="8"/>
    </row>
    <row r="906" spans="2:9" ht="12.75">
      <c r="B906" s="7"/>
      <c r="H906" s="5"/>
      <c r="I906" s="8"/>
    </row>
    <row r="907" spans="2:9" ht="12.75">
      <c r="B907" s="7"/>
      <c r="H907" s="5"/>
      <c r="I907" s="8"/>
    </row>
    <row r="908" spans="2:9" ht="12.75">
      <c r="B908" s="7"/>
      <c r="H908" s="5"/>
      <c r="I908" s="8"/>
    </row>
    <row r="909" spans="2:9" ht="12.75">
      <c r="B909" s="7"/>
      <c r="H909" s="5"/>
      <c r="I909" s="8"/>
    </row>
    <row r="910" spans="2:9" ht="12.75">
      <c r="B910" s="7"/>
      <c r="H910" s="5"/>
      <c r="I910" s="8"/>
    </row>
    <row r="911" spans="2:9" ht="12.75">
      <c r="B911" s="7"/>
      <c r="H911" s="5"/>
      <c r="I911" s="8"/>
    </row>
    <row r="912" spans="2:9" ht="12.75">
      <c r="B912" s="7"/>
      <c r="H912" s="5"/>
      <c r="I912" s="8"/>
    </row>
    <row r="913" spans="2:9" ht="12.75">
      <c r="B913" s="7"/>
      <c r="H913" s="5"/>
      <c r="I913" s="8"/>
    </row>
    <row r="914" spans="2:9" ht="12.75">
      <c r="B914" s="7"/>
      <c r="H914" s="5"/>
      <c r="I914" s="8"/>
    </row>
    <row r="915" spans="2:9" ht="12.75">
      <c r="B915" s="7"/>
      <c r="H915" s="5"/>
      <c r="I915" s="8"/>
    </row>
  </sheetData>
  <mergeCells count="5">
    <mergeCell ref="B123:H123"/>
    <mergeCell ref="B163:G163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87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17.03.2025</vt:lpstr>
      <vt:lpstr>'17.03.2025'!Область_друку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2025-03-14T11:27:14Z</cp:lastPrinted>
  <dcterms:created xsi:type="dcterms:W3CDTF">2025-03-14T11:04:08Z</dcterms:created>
  <dcterms:modified xsi:type="dcterms:W3CDTF">2025-03-14T11:28:02Z</dcterms:modified>
</cp:coreProperties>
</file>